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9A0DA158-7ACC-4B9E-BDE3-878A601054F0}" xr6:coauthVersionLast="47" xr6:coauthVersionMax="47" xr10:uidLastSave="{00000000-0000-0000-0000-000000000000}"/>
  <bookViews>
    <workbookView xWindow="-120" yWindow="-120" windowWidth="29040" windowHeight="15720" xr2:uid="{A1E2206E-3F1B-4C7E-A943-587E02D1AD3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K18" i="1"/>
  <c r="D19" i="1"/>
  <c r="E19" i="1"/>
  <c r="F19" i="1"/>
  <c r="G19" i="1"/>
  <c r="H19" i="1"/>
  <c r="I19" i="1"/>
  <c r="K19" i="1" s="1"/>
  <c r="J19" i="1"/>
  <c r="L19" i="1"/>
  <c r="K20" i="1"/>
  <c r="D21" i="1"/>
  <c r="E21" i="1"/>
  <c r="F21" i="1"/>
  <c r="G21" i="1"/>
  <c r="H21" i="1"/>
  <c r="I21" i="1"/>
  <c r="J21" i="1"/>
  <c r="K21" i="1"/>
  <c r="L21" i="1"/>
  <c r="K22" i="1"/>
  <c r="F23" i="1"/>
  <c r="I23" i="1"/>
  <c r="K23" i="1" s="1"/>
  <c r="D24" i="1"/>
  <c r="D23" i="1" s="1"/>
  <c r="E24" i="1"/>
  <c r="E23" i="1" s="1"/>
  <c r="F24" i="1"/>
  <c r="G24" i="1"/>
  <c r="G23" i="1" s="1"/>
  <c r="H24" i="1"/>
  <c r="H23" i="1" s="1"/>
  <c r="I24" i="1"/>
  <c r="J24" i="1"/>
  <c r="J23" i="1" s="1"/>
  <c r="K24" i="1"/>
  <c r="L24" i="1"/>
  <c r="L23" i="1" s="1"/>
  <c r="K25" i="1"/>
  <c r="K26" i="1"/>
  <c r="K27" i="1"/>
  <c r="G30" i="1"/>
  <c r="G29" i="1" s="1"/>
  <c r="G28" i="1" s="1"/>
  <c r="J30" i="1"/>
  <c r="J29" i="1" s="1"/>
  <c r="J28" i="1" s="1"/>
  <c r="D31" i="1"/>
  <c r="D30" i="1" s="1"/>
  <c r="D29" i="1" s="1"/>
  <c r="D28" i="1" s="1"/>
  <c r="E31" i="1"/>
  <c r="E30" i="1" s="1"/>
  <c r="E29" i="1" s="1"/>
  <c r="E28" i="1" s="1"/>
  <c r="F31" i="1"/>
  <c r="F30" i="1" s="1"/>
  <c r="F29" i="1" s="1"/>
  <c r="F28" i="1" s="1"/>
  <c r="G31" i="1"/>
  <c r="H31" i="1"/>
  <c r="H30" i="1" s="1"/>
  <c r="H29" i="1" s="1"/>
  <c r="H28" i="1" s="1"/>
  <c r="I31" i="1"/>
  <c r="K31" i="1" s="1"/>
  <c r="J31" i="1"/>
  <c r="L31" i="1"/>
  <c r="L30" i="1" s="1"/>
  <c r="L29" i="1" s="1"/>
  <c r="L28" i="1" s="1"/>
  <c r="K32" i="1"/>
  <c r="H13" i="1" l="1"/>
  <c r="H12" i="1" s="1"/>
  <c r="H14" i="1"/>
  <c r="G13" i="1"/>
  <c r="G12" i="1" s="1"/>
  <c r="G14" i="1"/>
  <c r="E13" i="1"/>
  <c r="E12" i="1" s="1"/>
  <c r="E14" i="1"/>
  <c r="L13" i="1"/>
  <c r="L12" i="1" s="1"/>
  <c r="L14" i="1"/>
  <c r="D13" i="1"/>
  <c r="D12" i="1" s="1"/>
  <c r="D14" i="1"/>
  <c r="F12" i="1"/>
  <c r="J13" i="1"/>
  <c r="J12" i="1" s="1"/>
  <c r="J14" i="1"/>
  <c r="I15" i="1"/>
  <c r="I30" i="1"/>
  <c r="F14" i="1"/>
  <c r="K15" i="1" l="1"/>
  <c r="I13" i="1"/>
  <c r="I14" i="1"/>
  <c r="K14" i="1" s="1"/>
  <c r="K30" i="1"/>
  <c r="I29" i="1"/>
  <c r="I28" i="1" l="1"/>
  <c r="K28" i="1" s="1"/>
  <c r="K29" i="1"/>
  <c r="I12" i="1"/>
  <c r="K12" i="1" s="1"/>
  <c r="K13" i="1"/>
</calcChain>
</file>

<file path=xl/sharedStrings.xml><?xml version="1.0" encoding="utf-8"?>
<sst xmlns="http://schemas.openxmlformats.org/spreadsheetml/2006/main" count="88" uniqueCount="86">
  <si>
    <t>CENTRALIZAT</t>
  </si>
  <si>
    <t xml:space="preserve"> Anexa 7</t>
  </si>
  <si>
    <t>Cont de executie - Detalierea cheltuielilor - Trimestrul: 1, Anul: 2025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</si>
  <si>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</si>
  <si>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</si>
  <si>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</si>
  <si>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</si>
  <si>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</si>
  <si>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</si>
  <si>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</si>
  <si>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</si>
  <si>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</si>
  <si>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</si>
  <si>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</si>
  <si>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</si>
  <si>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</si>
  <si>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</si>
  <si>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</si>
  <si>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</si>
  <si>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</si>
  <si>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</si>
  <si>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</si>
  <si>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</si>
  <si>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</si>
  <si>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</si>
  <si>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</si>
  <si>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</si>
  <si>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</si>
  <si>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</si>
  <si>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</si>
  <si>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</si>
  <si>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</si>
  <si>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</si>
  <si>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</si>
  <si>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</si>
  <si>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</si>
  <si>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</si>
  <si>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</si>
  <si>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</si>
  <si>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</si>
  <si>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</si>
  <si>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</si>
  <si>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</si>
  <si>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</si>
  <si>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</si>
  <si>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</si>
  <si>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</si>
  <si>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</si>
  <si>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</si>
  <si>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</si>
  <si>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</si>
  <si>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</si>
  <si>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</si>
  <si>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</si>
  <si>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</si>
  <si>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</si>
  <si>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</si>
  <si>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49</t>
  </si>
  <si>
    <t>Incalzit, Iluminat si forta motrica</t>
  </si>
  <si>
    <t>20.01.03</t>
  </si>
  <si>
    <t>55</t>
  </si>
  <si>
    <t xml:space="preserve">Materiale si prestari de servicii cu caracter functional </t>
  </si>
  <si>
    <t>20.01.09</t>
  </si>
  <si>
    <t>56</t>
  </si>
  <si>
    <t>Alte bunuri si servicii pentru intretinere si functionare</t>
  </si>
  <si>
    <t>20.01.30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</si>
  <si>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</si>
  <si>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</si>
  <si>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</si>
  <si>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</si>
  <si>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</si>
  <si>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</si>
  <si>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</si>
  <si>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</si>
  <si>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</si>
  <si>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</si>
  <si>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</si>
  <si>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</si>
  <si>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612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</si>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</sst>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135C-D8B0-4EF0-A043-8807B2842F95}">
  <dimension ref="A1:T6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D13+D28</f>
        <v>70000</v>
      </c>
      <c r="E12" s="11">
        <f>E13+E28</f>
        <v>20000</v>
      </c>
      <c r="F12" s="11">
        <f>F13+F28</f>
        <v>540000</v>
      </c>
      <c r="G12" s="11">
        <f>G13+G28</f>
        <v>210000</v>
      </c>
      <c r="H12" s="11">
        <f>H13+H28</f>
        <v>210000</v>
      </c>
      <c r="I12" s="11">
        <f>I13+I28</f>
        <v>210000</v>
      </c>
      <c r="J12" s="11">
        <f>J13+J28</f>
        <v>115318</v>
      </c>
      <c r="K12" s="11">
        <f>I12-J12</f>
        <v>94682</v>
      </c>
      <c r="L12" s="11">
        <f>L13+L28</f>
        <v>160265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D15+D23</f>
        <v>0</v>
      </c>
      <c r="E13" s="11">
        <f>E15+E23</f>
        <v>0</v>
      </c>
      <c r="F13" s="11">
        <f>F15+F23</f>
        <v>470000</v>
      </c>
      <c r="G13" s="11">
        <f>G15+G23</f>
        <v>190000</v>
      </c>
      <c r="H13" s="11">
        <f>H15+H23</f>
        <v>190000</v>
      </c>
      <c r="I13" s="11">
        <f>I15+I23</f>
        <v>190000</v>
      </c>
      <c r="J13" s="11">
        <f>J15+J23</f>
        <v>97818</v>
      </c>
      <c r="K13" s="11">
        <f>I13-J13</f>
        <v>92182</v>
      </c>
      <c r="L13" s="11">
        <f>L15+L23</f>
        <v>160265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D15+D23</f>
        <v>0</v>
      </c>
      <c r="E14" s="11">
        <f>E15+E23</f>
        <v>0</v>
      </c>
      <c r="F14" s="11">
        <f>F15+F23</f>
        <v>470000</v>
      </c>
      <c r="G14" s="11">
        <f>G15+G23</f>
        <v>190000</v>
      </c>
      <c r="H14" s="11">
        <f>H15+H23</f>
        <v>190000</v>
      </c>
      <c r="I14" s="11">
        <f>I15+I23</f>
        <v>190000</v>
      </c>
      <c r="J14" s="11">
        <f>J15+J23</f>
        <v>97818</v>
      </c>
      <c r="K14" s="11">
        <f>I14-J14</f>
        <v>92182</v>
      </c>
      <c r="L14" s="11">
        <f>L15+L23</f>
        <v>160265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D16+D19+D21</f>
        <v>0</v>
      </c>
      <c r="E15" s="11">
        <f>E16+E19+E21</f>
        <v>0</v>
      </c>
      <c r="F15" s="11">
        <f>F16+F19+F21</f>
        <v>170000</v>
      </c>
      <c r="G15" s="11">
        <f>G16+G19+G21</f>
        <v>50000</v>
      </c>
      <c r="H15" s="11">
        <f>H16+H19+H21</f>
        <v>50000</v>
      </c>
      <c r="I15" s="11">
        <f>I16+I19+I21</f>
        <v>50000</v>
      </c>
      <c r="J15" s="11">
        <f>J16+J19+J21</f>
        <v>47298</v>
      </c>
      <c r="K15" s="11">
        <f>I15-J15</f>
        <v>2702</v>
      </c>
      <c r="L15" s="11">
        <f>L16+L19+L21</f>
        <v>48811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159500</v>
      </c>
      <c r="G16" s="11">
        <f>G17+G18</f>
        <v>48000</v>
      </c>
      <c r="H16" s="11">
        <f>H17+H18</f>
        <v>48000</v>
      </c>
      <c r="I16" s="11">
        <f>I17+I18</f>
        <v>48000</v>
      </c>
      <c r="J16" s="11">
        <f>J17+J18</f>
        <v>46222</v>
      </c>
      <c r="K16" s="11">
        <f>I16-J16</f>
        <v>1778</v>
      </c>
      <c r="L16" s="11">
        <f>L17+L18</f>
        <v>47708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144500</v>
      </c>
      <c r="G17" s="11">
        <v>44000</v>
      </c>
      <c r="H17" s="11">
        <v>44000</v>
      </c>
      <c r="I17" s="11">
        <v>44000</v>
      </c>
      <c r="J17" s="11">
        <v>42335</v>
      </c>
      <c r="K17" s="11">
        <f>I17-J17</f>
        <v>1665</v>
      </c>
      <c r="L17" s="11">
        <v>43698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15000</v>
      </c>
      <c r="G18" s="11">
        <v>4000</v>
      </c>
      <c r="H18" s="11">
        <v>4000</v>
      </c>
      <c r="I18" s="11">
        <v>4000</v>
      </c>
      <c r="J18" s="11">
        <v>3887</v>
      </c>
      <c r="K18" s="11">
        <f>I18-J18</f>
        <v>113</v>
      </c>
      <c r="L18" s="11">
        <v>4010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6000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6000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4500</v>
      </c>
      <c r="G21" s="11">
        <f>+G22</f>
        <v>2000</v>
      </c>
      <c r="H21" s="11">
        <f>+H22</f>
        <v>2000</v>
      </c>
      <c r="I21" s="11">
        <f>+I22</f>
        <v>2000</v>
      </c>
      <c r="J21" s="11">
        <f>+J22</f>
        <v>1076</v>
      </c>
      <c r="K21" s="11">
        <f>I21-J21</f>
        <v>924</v>
      </c>
      <c r="L21" s="11">
        <f>+L22</f>
        <v>1103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4500</v>
      </c>
      <c r="G22" s="11">
        <v>2000</v>
      </c>
      <c r="H22" s="11">
        <v>2000</v>
      </c>
      <c r="I22" s="11">
        <v>2000</v>
      </c>
      <c r="J22" s="11">
        <v>1076</v>
      </c>
      <c r="K22" s="11">
        <f>I22-J22</f>
        <v>924</v>
      </c>
      <c r="L22" s="11">
        <v>1103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300000</v>
      </c>
      <c r="G23" s="11">
        <f>G24</f>
        <v>140000</v>
      </c>
      <c r="H23" s="11">
        <f>H24</f>
        <v>140000</v>
      </c>
      <c r="I23" s="11">
        <f>I24</f>
        <v>140000</v>
      </c>
      <c r="J23" s="11">
        <f>J24</f>
        <v>50520</v>
      </c>
      <c r="K23" s="11">
        <f>I23-J23</f>
        <v>89480</v>
      </c>
      <c r="L23" s="11">
        <f>L24</f>
        <v>111454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+D25+D26+D27</f>
        <v>0</v>
      </c>
      <c r="E24" s="11">
        <f>+E25+E26+E27</f>
        <v>0</v>
      </c>
      <c r="F24" s="11">
        <f>+F25+F26+F27</f>
        <v>300000</v>
      </c>
      <c r="G24" s="11">
        <f>+G25+G26+G27</f>
        <v>140000</v>
      </c>
      <c r="H24" s="11">
        <f>+H25+H26+H27</f>
        <v>140000</v>
      </c>
      <c r="I24" s="11">
        <f>+I25+I26+I27</f>
        <v>140000</v>
      </c>
      <c r="J24" s="11">
        <f>+J25+J26+J27</f>
        <v>50520</v>
      </c>
      <c r="K24" s="11">
        <f>I24-J24</f>
        <v>89480</v>
      </c>
      <c r="L24" s="11">
        <f>+L25+L26+L27</f>
        <v>111454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161000</v>
      </c>
      <c r="G25" s="11">
        <v>90000</v>
      </c>
      <c r="H25" s="11">
        <v>90000</v>
      </c>
      <c r="I25" s="11">
        <v>90000</v>
      </c>
      <c r="J25" s="11">
        <v>34992</v>
      </c>
      <c r="K25" s="11">
        <f>I25-J25</f>
        <v>55008</v>
      </c>
      <c r="L25" s="11">
        <v>39565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43000</v>
      </c>
      <c r="G26" s="11">
        <v>1000</v>
      </c>
      <c r="H26" s="11">
        <v>1000</v>
      </c>
      <c r="I26" s="11">
        <v>1000</v>
      </c>
      <c r="J26" s="11">
        <v>0</v>
      </c>
      <c r="K26" s="11">
        <f>I26-J26</f>
        <v>1000</v>
      </c>
      <c r="L26" s="11">
        <v>6358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96000</v>
      </c>
      <c r="G27" s="11">
        <v>49000</v>
      </c>
      <c r="H27" s="11">
        <v>49000</v>
      </c>
      <c r="I27" s="11">
        <v>49000</v>
      </c>
      <c r="J27" s="11">
        <v>15528</v>
      </c>
      <c r="K27" s="11">
        <f>I27-J27</f>
        <v>33472</v>
      </c>
      <c r="L27" s="11">
        <v>65531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+D29</f>
        <v>70000</v>
      </c>
      <c r="E28" s="11">
        <f>+E29</f>
        <v>20000</v>
      </c>
      <c r="F28" s="11">
        <f>+F29</f>
        <v>70000</v>
      </c>
      <c r="G28" s="11">
        <f>+G29</f>
        <v>20000</v>
      </c>
      <c r="H28" s="11">
        <f>+H29</f>
        <v>20000</v>
      </c>
      <c r="I28" s="11">
        <f>+I29</f>
        <v>20000</v>
      </c>
      <c r="J28" s="11">
        <f>+J29</f>
        <v>17500</v>
      </c>
      <c r="K28" s="11">
        <f>I28-J28</f>
        <v>2500</v>
      </c>
      <c r="L28" s="11">
        <f>+L29</f>
        <v>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f>D30</f>
        <v>70000</v>
      </c>
      <c r="E29" s="11">
        <f>E30</f>
        <v>20000</v>
      </c>
      <c r="F29" s="11">
        <f>F30</f>
        <v>70000</v>
      </c>
      <c r="G29" s="11">
        <f>G30</f>
        <v>20000</v>
      </c>
      <c r="H29" s="11">
        <f>H30</f>
        <v>20000</v>
      </c>
      <c r="I29" s="11">
        <f>I30</f>
        <v>20000</v>
      </c>
      <c r="J29" s="11">
        <f>J30</f>
        <v>17500</v>
      </c>
      <c r="K29" s="11">
        <f>I29-J29</f>
        <v>2500</v>
      </c>
      <c r="L29" s="11">
        <f>L30</f>
        <v>0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70000</v>
      </c>
      <c r="E30" s="11">
        <f>E31</f>
        <v>20000</v>
      </c>
      <c r="F30" s="11">
        <f>F31</f>
        <v>70000</v>
      </c>
      <c r="G30" s="11">
        <f>G31</f>
        <v>20000</v>
      </c>
      <c r="H30" s="11">
        <f>H31</f>
        <v>20000</v>
      </c>
      <c r="I30" s="11">
        <f>I31</f>
        <v>20000</v>
      </c>
      <c r="J30" s="11">
        <f>J31</f>
        <v>17500</v>
      </c>
      <c r="K30" s="11">
        <f>I30-J30</f>
        <v>2500</v>
      </c>
      <c r="L30" s="11">
        <f>L31</f>
        <v>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D32</f>
        <v>70000</v>
      </c>
      <c r="E31" s="11">
        <f>E32</f>
        <v>20000</v>
      </c>
      <c r="F31" s="11">
        <f>F32</f>
        <v>70000</v>
      </c>
      <c r="G31" s="11">
        <f>G32</f>
        <v>20000</v>
      </c>
      <c r="H31" s="11">
        <f>H32</f>
        <v>20000</v>
      </c>
      <c r="I31" s="11">
        <f>I32</f>
        <v>20000</v>
      </c>
      <c r="J31" s="11">
        <f>J32</f>
        <v>17500</v>
      </c>
      <c r="K31" s="11">
        <f>I31-J31</f>
        <v>2500</v>
      </c>
      <c r="L31" s="11">
        <f>L32</f>
        <v>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70000</v>
      </c>
      <c r="E32" s="11">
        <v>20000</v>
      </c>
      <c r="F32" s="11">
        <v>70000</v>
      </c>
      <c r="G32" s="11">
        <v>20000</v>
      </c>
      <c r="H32" s="11">
        <v>20000</v>
      </c>
      <c r="I32" s="11">
        <v>20000</v>
      </c>
      <c r="J32" s="11">
        <v>17500</v>
      </c>
      <c r="K32" s="11">
        <f>I32-J32</f>
        <v>2500</v>
      </c>
      <c r="L32" s="11"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13" t="s">
        <v>81</v>
      </c>
      <c r="B34" s="13"/>
      <c r="C34" s="13"/>
      <c r="D34" s="13"/>
      <c r="E34" s="13" t="s">
        <v>83</v>
      </c>
      <c r="F34" s="13"/>
      <c r="G34" s="13"/>
      <c r="H34" s="13"/>
      <c r="I34" s="13" t="s">
        <v>85</v>
      </c>
      <c r="J34" s="13"/>
      <c r="K34" s="13"/>
      <c r="L34" s="13"/>
    </row>
    <row r="35" spans="1:12" x14ac:dyDescent="0.25">
      <c r="A35" s="3" t="s">
        <v>82</v>
      </c>
      <c r="B35" s="3"/>
      <c r="C35" s="3"/>
      <c r="D35" s="3"/>
      <c r="E35" s="3" t="s">
        <v>84</v>
      </c>
      <c r="F35" s="3"/>
      <c r="G35" s="3"/>
      <c r="H35" s="3"/>
      <c r="I35" s="3"/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4">
    <mergeCell ref="K6:K10"/>
    <mergeCell ref="L6:L10"/>
    <mergeCell ref="A34:D34"/>
    <mergeCell ref="A35:D35"/>
    <mergeCell ref="E34:H34"/>
    <mergeCell ref="E35:H35"/>
    <mergeCell ref="I34:L34"/>
    <mergeCell ref="I35:L3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2026-02-04T17:49:53Z</dcterms:created>
  <dcterms:modified xsi:type="dcterms:W3CDTF">2026-02-04T17:49:59Z</dcterms:modified>
</cp:coreProperties>
</file>