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9222938D-61ED-42DD-A4C9-AD951E6CA69A}" xr6:coauthVersionLast="47" xr6:coauthVersionMax="47" xr10:uidLastSave="{00000000-0000-0000-0000-000000000000}"/>
  <bookViews>
    <workbookView xWindow="-120" yWindow="-120" windowWidth="29040" windowHeight="15720" xr2:uid="{E21E3514-B2D0-42BD-BC33-419A1755ED8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K15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J19" i="1"/>
  <c r="K19" i="1"/>
  <c r="L19" i="1"/>
  <c r="K20" i="1"/>
  <c r="D21" i="1"/>
  <c r="E21" i="1"/>
  <c r="F21" i="1"/>
  <c r="G21" i="1"/>
  <c r="H21" i="1"/>
  <c r="I21" i="1"/>
  <c r="J21" i="1"/>
  <c r="K21" i="1"/>
  <c r="L21" i="1"/>
  <c r="K22" i="1"/>
  <c r="I23" i="1"/>
  <c r="K23" i="1" s="1"/>
  <c r="D24" i="1"/>
  <c r="D23" i="1" s="1"/>
  <c r="E24" i="1"/>
  <c r="E23" i="1" s="1"/>
  <c r="F24" i="1"/>
  <c r="F23" i="1" s="1"/>
  <c r="G24" i="1"/>
  <c r="G23" i="1" s="1"/>
  <c r="H24" i="1"/>
  <c r="H23" i="1" s="1"/>
  <c r="I24" i="1"/>
  <c r="J24" i="1"/>
  <c r="J23" i="1" s="1"/>
  <c r="K24" i="1"/>
  <c r="L24" i="1"/>
  <c r="L23" i="1" s="1"/>
  <c r="K25" i="1"/>
  <c r="F26" i="1"/>
  <c r="D27" i="1"/>
  <c r="D26" i="1" s="1"/>
  <c r="E27" i="1"/>
  <c r="E26" i="1" s="1"/>
  <c r="F27" i="1"/>
  <c r="G27" i="1"/>
  <c r="G26" i="1" s="1"/>
  <c r="H27" i="1"/>
  <c r="H26" i="1" s="1"/>
  <c r="I27" i="1"/>
  <c r="I26" i="1" s="1"/>
  <c r="J27" i="1"/>
  <c r="J26" i="1" s="1"/>
  <c r="K27" i="1"/>
  <c r="L27" i="1"/>
  <c r="L26" i="1" s="1"/>
  <c r="K28" i="1"/>
  <c r="H13" i="1" l="1"/>
  <c r="H12" i="1" s="1"/>
  <c r="H14" i="1"/>
  <c r="G14" i="1"/>
  <c r="G13" i="1"/>
  <c r="G12" i="1" s="1"/>
  <c r="F14" i="1"/>
  <c r="F13" i="1"/>
  <c r="F12" i="1" s="1"/>
  <c r="E14" i="1"/>
  <c r="E13" i="1"/>
  <c r="E12" i="1" s="1"/>
  <c r="K26" i="1"/>
  <c r="L13" i="1"/>
  <c r="L12" i="1" s="1"/>
  <c r="L14" i="1"/>
  <c r="D13" i="1"/>
  <c r="D12" i="1" s="1"/>
  <c r="D14" i="1"/>
  <c r="J13" i="1"/>
  <c r="J12" i="1" s="1"/>
  <c r="J14" i="1"/>
  <c r="I14" i="1"/>
  <c r="K14" i="1" s="1"/>
  <c r="I13" i="1"/>
  <c r="I12" i="1" l="1"/>
  <c r="K12" i="1" s="1"/>
  <c r="K13" i="1"/>
</calcChain>
</file>

<file path=xl/sharedStrings.xml><?xml version="1.0" encoding="utf-8"?>
<sst xmlns="http://schemas.openxmlformats.org/spreadsheetml/2006/main" count="76" uniqueCount="74">
  <si>
    <t>CENTRALIZAT</t>
  </si>
  <si>
    <t xml:space="preserve"> Anexa 7</t>
  </si>
  <si>
    <t>Cont de executie - Detalierea cheltuielilor - Trimestrul: 1, Anul: 2025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</si>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</sst>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48084-92E5-4092-A7AA-8A60E4093E0A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290000</v>
      </c>
      <c r="G12" s="11">
        <f>G13</f>
        <v>100000</v>
      </c>
      <c r="H12" s="11">
        <f>H13</f>
        <v>100000</v>
      </c>
      <c r="I12" s="11">
        <f>I13</f>
        <v>100000</v>
      </c>
      <c r="J12" s="11">
        <f>J13</f>
        <v>87885</v>
      </c>
      <c r="K12" s="11">
        <f>I12-J12</f>
        <v>12115</v>
      </c>
      <c r="L12" s="11">
        <f>L13</f>
        <v>96864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D15+D23+D26</f>
        <v>0</v>
      </c>
      <c r="E13" s="11">
        <f>E15+E23+E26</f>
        <v>0</v>
      </c>
      <c r="F13" s="11">
        <f>F15+F23+F26</f>
        <v>290000</v>
      </c>
      <c r="G13" s="11">
        <f>G15+G23+G26</f>
        <v>100000</v>
      </c>
      <c r="H13" s="11">
        <f>H15+H23+H26</f>
        <v>100000</v>
      </c>
      <c r="I13" s="11">
        <f>I15+I23+I26</f>
        <v>100000</v>
      </c>
      <c r="J13" s="11">
        <f>J15+J23+J26</f>
        <v>87885</v>
      </c>
      <c r="K13" s="11">
        <f>I13-J13</f>
        <v>12115</v>
      </c>
      <c r="L13" s="11">
        <f>L15+L23+L26</f>
        <v>96864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D15+D23+D26</f>
        <v>0</v>
      </c>
      <c r="E14" s="11">
        <f>E15+E23+E26</f>
        <v>0</v>
      </c>
      <c r="F14" s="11">
        <f>F15+F23+F26</f>
        <v>290000</v>
      </c>
      <c r="G14" s="11">
        <f>G15+G23+G26</f>
        <v>100000</v>
      </c>
      <c r="H14" s="11">
        <f>H15+H23+H26</f>
        <v>100000</v>
      </c>
      <c r="I14" s="11">
        <f>I15+I23+I26</f>
        <v>100000</v>
      </c>
      <c r="J14" s="11">
        <f>J15+J23+J26</f>
        <v>87885</v>
      </c>
      <c r="K14" s="11">
        <f>I14-J14</f>
        <v>12115</v>
      </c>
      <c r="L14" s="11">
        <f>L15+L23+L26</f>
        <v>96864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260000</v>
      </c>
      <c r="G15" s="11">
        <f>G16+G19+G21</f>
        <v>85000</v>
      </c>
      <c r="H15" s="11">
        <f>H16+H19+H21</f>
        <v>85000</v>
      </c>
      <c r="I15" s="11">
        <f>I16+I19+I21</f>
        <v>85000</v>
      </c>
      <c r="J15" s="11">
        <f>J16+J19+J21</f>
        <v>80485</v>
      </c>
      <c r="K15" s="11">
        <f>I15-J15</f>
        <v>4515</v>
      </c>
      <c r="L15" s="11">
        <f>L16+L19+L21</f>
        <v>83045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243500</v>
      </c>
      <c r="G16" s="11">
        <f>G17+G18</f>
        <v>83000</v>
      </c>
      <c r="H16" s="11">
        <f>H17+H18</f>
        <v>83000</v>
      </c>
      <c r="I16" s="11">
        <f>I17+I18</f>
        <v>83000</v>
      </c>
      <c r="J16" s="11">
        <f>J17+J18</f>
        <v>78792</v>
      </c>
      <c r="K16" s="11">
        <f>I16-J16</f>
        <v>4208</v>
      </c>
      <c r="L16" s="11">
        <f>L17+L18</f>
        <v>81309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219500</v>
      </c>
      <c r="G17" s="11">
        <v>75000</v>
      </c>
      <c r="H17" s="11">
        <v>75000</v>
      </c>
      <c r="I17" s="11">
        <v>75000</v>
      </c>
      <c r="J17" s="11">
        <v>73069</v>
      </c>
      <c r="K17" s="11">
        <f>I17-J17</f>
        <v>1931</v>
      </c>
      <c r="L17" s="11">
        <v>75419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24000</v>
      </c>
      <c r="G18" s="11">
        <v>8000</v>
      </c>
      <c r="H18" s="11">
        <v>8000</v>
      </c>
      <c r="I18" s="11">
        <v>8000</v>
      </c>
      <c r="J18" s="11">
        <v>5723</v>
      </c>
      <c r="K18" s="11">
        <f>I18-J18</f>
        <v>2277</v>
      </c>
      <c r="L18" s="11">
        <v>5890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10000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10000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6500</v>
      </c>
      <c r="G21" s="11">
        <f>+G22</f>
        <v>2000</v>
      </c>
      <c r="H21" s="11">
        <f>+H22</f>
        <v>2000</v>
      </c>
      <c r="I21" s="11">
        <f>+I22</f>
        <v>2000</v>
      </c>
      <c r="J21" s="11">
        <f>+J22</f>
        <v>1693</v>
      </c>
      <c r="K21" s="11">
        <f>I21-J21</f>
        <v>307</v>
      </c>
      <c r="L21" s="11">
        <f>+L22</f>
        <v>1736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6500</v>
      </c>
      <c r="G22" s="11">
        <v>2000</v>
      </c>
      <c r="H22" s="11">
        <v>2000</v>
      </c>
      <c r="I22" s="11">
        <v>2000</v>
      </c>
      <c r="J22" s="11">
        <v>1693</v>
      </c>
      <c r="K22" s="11">
        <f>I22-J22</f>
        <v>307</v>
      </c>
      <c r="L22" s="11">
        <v>1736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20000</v>
      </c>
      <c r="G23" s="11">
        <f>G24</f>
        <v>10000</v>
      </c>
      <c r="H23" s="11">
        <f>H24</f>
        <v>10000</v>
      </c>
      <c r="I23" s="11">
        <f>I24</f>
        <v>10000</v>
      </c>
      <c r="J23" s="11">
        <f>J24</f>
        <v>5400</v>
      </c>
      <c r="K23" s="11">
        <f>I23-J23</f>
        <v>4600</v>
      </c>
      <c r="L23" s="11">
        <f>L24</f>
        <v>11819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20000</v>
      </c>
      <c r="G24" s="11">
        <f>+G25</f>
        <v>10000</v>
      </c>
      <c r="H24" s="11">
        <f>+H25</f>
        <v>10000</v>
      </c>
      <c r="I24" s="11">
        <f>+I25</f>
        <v>10000</v>
      </c>
      <c r="J24" s="11">
        <f>+J25</f>
        <v>5400</v>
      </c>
      <c r="K24" s="11">
        <f>I24-J24</f>
        <v>4600</v>
      </c>
      <c r="L24" s="11">
        <f>+L25</f>
        <v>11819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20000</v>
      </c>
      <c r="G25" s="11">
        <v>10000</v>
      </c>
      <c r="H25" s="11">
        <v>10000</v>
      </c>
      <c r="I25" s="11">
        <v>10000</v>
      </c>
      <c r="J25" s="11">
        <v>5400</v>
      </c>
      <c r="K25" s="11">
        <f>I25-J25</f>
        <v>4600</v>
      </c>
      <c r="L25" s="11">
        <v>11819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10000</v>
      </c>
      <c r="G26" s="11">
        <f>+G27</f>
        <v>5000</v>
      </c>
      <c r="H26" s="11">
        <f>+H27</f>
        <v>5000</v>
      </c>
      <c r="I26" s="11">
        <f>+I27</f>
        <v>5000</v>
      </c>
      <c r="J26" s="11">
        <f>+J27</f>
        <v>2000</v>
      </c>
      <c r="K26" s="11">
        <f>I26-J26</f>
        <v>3000</v>
      </c>
      <c r="L26" s="11">
        <f>+L27</f>
        <v>2000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10000</v>
      </c>
      <c r="G27" s="11">
        <f>G28</f>
        <v>5000</v>
      </c>
      <c r="H27" s="11">
        <f>H28</f>
        <v>5000</v>
      </c>
      <c r="I27" s="11">
        <f>I28</f>
        <v>5000</v>
      </c>
      <c r="J27" s="11">
        <f>J28</f>
        <v>2000</v>
      </c>
      <c r="K27" s="11">
        <f>I27-J27</f>
        <v>3000</v>
      </c>
      <c r="L27" s="11">
        <f>L28</f>
        <v>2000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10000</v>
      </c>
      <c r="G28" s="11">
        <v>5000</v>
      </c>
      <c r="H28" s="11">
        <v>5000</v>
      </c>
      <c r="I28" s="11">
        <v>5000</v>
      </c>
      <c r="J28" s="11">
        <v>2000</v>
      </c>
      <c r="K28" s="11">
        <f>I28-J28</f>
        <v>3000</v>
      </c>
      <c r="L28" s="11">
        <v>2000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25">
      <c r="A30" s="13" t="s">
        <v>69</v>
      </c>
      <c r="B30" s="13"/>
      <c r="C30" s="13"/>
      <c r="D30" s="13"/>
      <c r="E30" s="13" t="s">
        <v>71</v>
      </c>
      <c r="F30" s="13"/>
      <c r="G30" s="13"/>
      <c r="H30" s="13"/>
      <c r="I30" s="13" t="s">
        <v>73</v>
      </c>
      <c r="J30" s="13"/>
      <c r="K30" s="13"/>
      <c r="L30" s="13"/>
    </row>
    <row r="31" spans="1:12" x14ac:dyDescent="0.25">
      <c r="A31" s="3" t="s">
        <v>70</v>
      </c>
      <c r="B31" s="3"/>
      <c r="C31" s="3"/>
      <c r="D31" s="3"/>
      <c r="E31" s="3" t="s">
        <v>72</v>
      </c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4">
    <mergeCell ref="K6:K10"/>
    <mergeCell ref="L6:L10"/>
    <mergeCell ref="A30:D30"/>
    <mergeCell ref="A31:D31"/>
    <mergeCell ref="E30:H30"/>
    <mergeCell ref="E31:H31"/>
    <mergeCell ref="I30:L30"/>
    <mergeCell ref="I31:L3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2026-02-04T17:49:42Z</dcterms:created>
  <dcterms:modified xsi:type="dcterms:W3CDTF">2026-02-04T17:49:48Z</dcterms:modified>
</cp:coreProperties>
</file>