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46CC1D63-73B7-4BB8-983B-2ECB1617CE3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I14" i="1"/>
  <c r="K14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E20" i="1"/>
  <c r="H20" i="1"/>
  <c r="D21" i="1"/>
  <c r="D20" i="1" s="1"/>
  <c r="E21" i="1"/>
  <c r="F21" i="1"/>
  <c r="F20" i="1" s="1"/>
  <c r="G21" i="1"/>
  <c r="G20" i="1" s="1"/>
  <c r="H21" i="1"/>
  <c r="I21" i="1"/>
  <c r="K21" i="1" s="1"/>
  <c r="J21" i="1"/>
  <c r="J20" i="1" s="1"/>
  <c r="L21" i="1"/>
  <c r="L20" i="1" s="1"/>
  <c r="K22" i="1"/>
  <c r="D24" i="1"/>
  <c r="D23" i="1" s="1"/>
  <c r="G24" i="1"/>
  <c r="I24" i="1"/>
  <c r="I23" i="1" s="1"/>
  <c r="L24" i="1"/>
  <c r="L23" i="1" s="1"/>
  <c r="D25" i="1"/>
  <c r="E25" i="1"/>
  <c r="E24" i="1" s="1"/>
  <c r="F25" i="1"/>
  <c r="F24" i="1" s="1"/>
  <c r="G25" i="1"/>
  <c r="H25" i="1"/>
  <c r="H24" i="1" s="1"/>
  <c r="I25" i="1"/>
  <c r="J25" i="1"/>
  <c r="J24" i="1" s="1"/>
  <c r="J23" i="1" s="1"/>
  <c r="K25" i="1"/>
  <c r="L25" i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D31" i="1"/>
  <c r="E31" i="1"/>
  <c r="G31" i="1"/>
  <c r="H31" i="1"/>
  <c r="J31" i="1"/>
  <c r="L31" i="1"/>
  <c r="K32" i="1"/>
  <c r="D33" i="1"/>
  <c r="E33" i="1"/>
  <c r="F33" i="1"/>
  <c r="F31" i="1" s="1"/>
  <c r="G33" i="1"/>
  <c r="H33" i="1"/>
  <c r="I33" i="1"/>
  <c r="I31" i="1" s="1"/>
  <c r="K31" i="1" s="1"/>
  <c r="J33" i="1"/>
  <c r="K33" i="1"/>
  <c r="L33" i="1"/>
  <c r="K34" i="1"/>
  <c r="D35" i="1"/>
  <c r="F35" i="1"/>
  <c r="I35" i="1"/>
  <c r="L35" i="1"/>
  <c r="D36" i="1"/>
  <c r="E36" i="1"/>
  <c r="E35" i="1" s="1"/>
  <c r="F36" i="1"/>
  <c r="G36" i="1"/>
  <c r="G35" i="1" s="1"/>
  <c r="H36" i="1"/>
  <c r="H35" i="1" s="1"/>
  <c r="I36" i="1"/>
  <c r="J36" i="1"/>
  <c r="J35" i="1" s="1"/>
  <c r="K36" i="1"/>
  <c r="L36" i="1"/>
  <c r="K37" i="1"/>
  <c r="K38" i="1"/>
  <c r="K39" i="1"/>
  <c r="D40" i="1"/>
  <c r="E40" i="1"/>
  <c r="F40" i="1"/>
  <c r="G40" i="1"/>
  <c r="H40" i="1"/>
  <c r="I40" i="1"/>
  <c r="K40" i="1" s="1"/>
  <c r="J40" i="1"/>
  <c r="L40" i="1"/>
  <c r="K41" i="1"/>
  <c r="K42" i="1"/>
  <c r="D43" i="1"/>
  <c r="F43" i="1"/>
  <c r="I43" i="1"/>
  <c r="L43" i="1"/>
  <c r="D44" i="1"/>
  <c r="E44" i="1"/>
  <c r="E43" i="1" s="1"/>
  <c r="F44" i="1"/>
  <c r="G44" i="1"/>
  <c r="G43" i="1" s="1"/>
  <c r="H44" i="1"/>
  <c r="H43" i="1" s="1"/>
  <c r="I44" i="1"/>
  <c r="J44" i="1"/>
  <c r="J43" i="1" s="1"/>
  <c r="K44" i="1"/>
  <c r="L44" i="1"/>
  <c r="K45" i="1"/>
  <c r="K46" i="1"/>
  <c r="K47" i="1"/>
  <c r="D48" i="1"/>
  <c r="E48" i="1"/>
  <c r="F48" i="1"/>
  <c r="G48" i="1"/>
  <c r="H48" i="1"/>
  <c r="I48" i="1"/>
  <c r="K48" i="1" s="1"/>
  <c r="J48" i="1"/>
  <c r="L48" i="1"/>
  <c r="K49" i="1"/>
  <c r="D51" i="1"/>
  <c r="F51" i="1"/>
  <c r="F50" i="1" s="1"/>
  <c r="I51" i="1"/>
  <c r="I50" i="1" s="1"/>
  <c r="L51" i="1"/>
  <c r="L50" i="1" s="1"/>
  <c r="D52" i="1"/>
  <c r="E52" i="1"/>
  <c r="E51" i="1" s="1"/>
  <c r="E50" i="1" s="1"/>
  <c r="F52" i="1"/>
  <c r="G52" i="1"/>
  <c r="G51" i="1" s="1"/>
  <c r="H52" i="1"/>
  <c r="H51" i="1" s="1"/>
  <c r="H50" i="1" s="1"/>
  <c r="I52" i="1"/>
  <c r="J52" i="1"/>
  <c r="J51" i="1" s="1"/>
  <c r="J50" i="1" s="1"/>
  <c r="K52" i="1"/>
  <c r="L52" i="1"/>
  <c r="K53" i="1"/>
  <c r="K54" i="1"/>
  <c r="K55" i="1"/>
  <c r="K56" i="1"/>
  <c r="F57" i="1"/>
  <c r="H57" i="1"/>
  <c r="D58" i="1"/>
  <c r="D57" i="1" s="1"/>
  <c r="E58" i="1"/>
  <c r="E57" i="1" s="1"/>
  <c r="F58" i="1"/>
  <c r="G58" i="1"/>
  <c r="G57" i="1" s="1"/>
  <c r="H58" i="1"/>
  <c r="I58" i="1"/>
  <c r="I57" i="1" s="1"/>
  <c r="J58" i="1"/>
  <c r="J57" i="1" s="1"/>
  <c r="L58" i="1"/>
  <c r="L57" i="1" s="1"/>
  <c r="K59" i="1"/>
  <c r="K60" i="1"/>
  <c r="F62" i="1"/>
  <c r="F61" i="1" s="1"/>
  <c r="I62" i="1"/>
  <c r="K62" i="1" s="1"/>
  <c r="D63" i="1"/>
  <c r="D62" i="1" s="1"/>
  <c r="D61" i="1" s="1"/>
  <c r="E63" i="1"/>
  <c r="E62" i="1" s="1"/>
  <c r="E61" i="1" s="1"/>
  <c r="F63" i="1"/>
  <c r="G63" i="1"/>
  <c r="G62" i="1" s="1"/>
  <c r="G61" i="1" s="1"/>
  <c r="H63" i="1"/>
  <c r="H62" i="1" s="1"/>
  <c r="H61" i="1" s="1"/>
  <c r="I63" i="1"/>
  <c r="K63" i="1" s="1"/>
  <c r="J63" i="1"/>
  <c r="J62" i="1" s="1"/>
  <c r="J61" i="1" s="1"/>
  <c r="L63" i="1"/>
  <c r="L62" i="1" s="1"/>
  <c r="L61" i="1" s="1"/>
  <c r="K64" i="1"/>
  <c r="K65" i="1"/>
  <c r="K66" i="1"/>
  <c r="K67" i="1"/>
  <c r="K68" i="1"/>
  <c r="K23" i="1" l="1"/>
  <c r="E12" i="1"/>
  <c r="G23" i="1"/>
  <c r="G12" i="1" s="1"/>
  <c r="D12" i="1"/>
  <c r="K50" i="1"/>
  <c r="H23" i="1"/>
  <c r="L12" i="1"/>
  <c r="K43" i="1"/>
  <c r="J12" i="1"/>
  <c r="K57" i="1"/>
  <c r="D50" i="1"/>
  <c r="F23" i="1"/>
  <c r="F12" i="1" s="1"/>
  <c r="G50" i="1"/>
  <c r="K35" i="1"/>
  <c r="E23" i="1"/>
  <c r="H12" i="1"/>
  <c r="I61" i="1"/>
  <c r="K61" i="1" s="1"/>
  <c r="K51" i="1"/>
  <c r="I13" i="1"/>
  <c r="K58" i="1"/>
  <c r="I20" i="1"/>
  <c r="K20" i="1" s="1"/>
  <c r="K24" i="1"/>
  <c r="K13" i="1" l="1"/>
  <c r="I12" i="1"/>
  <c r="K12" i="1" s="1"/>
</calcChain>
</file>

<file path=xl/sharedStrings.xml><?xml version="1.0" encoding="utf-8"?>
<sst xmlns="http://schemas.openxmlformats.org/spreadsheetml/2006/main" count="195" uniqueCount="193">
  <si>
    <t>CENTRALIZAT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</si>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</sst>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5380727</v>
      </c>
      <c r="E12" s="11">
        <f>E13+E20+E23+E50+E61</f>
        <v>4572168</v>
      </c>
      <c r="F12" s="11">
        <f>F13+F20+F23+F50+F61</f>
        <v>15140727</v>
      </c>
      <c r="G12" s="11">
        <f>G13+G20+G23+G50+G61</f>
        <v>9954168</v>
      </c>
      <c r="H12" s="11">
        <f>H13+H20+H23+H50+H61</f>
        <v>9950741</v>
      </c>
      <c r="I12" s="11">
        <f>I13+I20+I23+I50+I61</f>
        <v>9950741</v>
      </c>
      <c r="J12" s="11">
        <f>J13+J20+J23+J50+J61</f>
        <v>4004733</v>
      </c>
      <c r="K12" s="11">
        <f>I12-J12</f>
        <v>5946008</v>
      </c>
      <c r="L12" s="11">
        <f>L13+L20+L23+L50+L61</f>
        <v>6024848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15500</v>
      </c>
      <c r="F13" s="11">
        <f>F14+F17</f>
        <v>2493000</v>
      </c>
      <c r="G13" s="11">
        <f>G14+G17</f>
        <v>1089900</v>
      </c>
      <c r="H13" s="11">
        <f>H14+H17</f>
        <v>1088283</v>
      </c>
      <c r="I13" s="11">
        <f>I14+I17</f>
        <v>1088283</v>
      </c>
      <c r="J13" s="11">
        <f>J14+J17</f>
        <v>869111</v>
      </c>
      <c r="K13" s="11">
        <f>I13-J13</f>
        <v>219172</v>
      </c>
      <c r="L13" s="11">
        <f>L14+L17</f>
        <v>1269415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15500</v>
      </c>
      <c r="F14" s="11">
        <f>F15</f>
        <v>2093000</v>
      </c>
      <c r="G14" s="11">
        <f>G15</f>
        <v>1039900</v>
      </c>
      <c r="H14" s="11">
        <f>H15</f>
        <v>1038283</v>
      </c>
      <c r="I14" s="11">
        <f>I15</f>
        <v>1038283</v>
      </c>
      <c r="J14" s="11">
        <f>J15</f>
        <v>864682</v>
      </c>
      <c r="K14" s="11">
        <f>I14-J14</f>
        <v>173601</v>
      </c>
      <c r="L14" s="11">
        <f>L15</f>
        <v>1269415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15500</v>
      </c>
      <c r="F15" s="11">
        <f>F16</f>
        <v>2093000</v>
      </c>
      <c r="G15" s="11">
        <f>G16</f>
        <v>1039900</v>
      </c>
      <c r="H15" s="11">
        <f>H16</f>
        <v>1038283</v>
      </c>
      <c r="I15" s="11">
        <f>I16</f>
        <v>1038283</v>
      </c>
      <c r="J15" s="11">
        <f>J16</f>
        <v>864682</v>
      </c>
      <c r="K15" s="11">
        <f>I15-J15</f>
        <v>173601</v>
      </c>
      <c r="L15" s="11">
        <f>L16</f>
        <v>1269415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15500</v>
      </c>
      <c r="F16" s="11">
        <v>2093000</v>
      </c>
      <c r="G16" s="11">
        <v>1039900</v>
      </c>
      <c r="H16" s="11">
        <v>1038283</v>
      </c>
      <c r="I16" s="11">
        <v>1038283</v>
      </c>
      <c r="J16" s="11">
        <v>864682</v>
      </c>
      <c r="K16" s="11">
        <f>I16-J16</f>
        <v>173601</v>
      </c>
      <c r="L16" s="11">
        <v>1269415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50000</v>
      </c>
      <c r="H17" s="11">
        <f>H18+H19</f>
        <v>50000</v>
      </c>
      <c r="I17" s="11">
        <f>I18+I19</f>
        <v>50000</v>
      </c>
      <c r="J17" s="11">
        <f>J18+J19</f>
        <v>4429</v>
      </c>
      <c r="K17" s="11">
        <f>I17-J17</f>
        <v>45571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50000</v>
      </c>
      <c r="H19" s="11">
        <v>50000</v>
      </c>
      <c r="I19" s="11">
        <v>50000</v>
      </c>
      <c r="J19" s="11">
        <v>4429</v>
      </c>
      <c r="K19" s="11">
        <f>I19-J19</f>
        <v>45571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12000</v>
      </c>
      <c r="H20" s="11">
        <f>+H21</f>
        <v>12000</v>
      </c>
      <c r="I20" s="11">
        <f>+I21</f>
        <v>12000</v>
      </c>
      <c r="J20" s="11">
        <f>+J21</f>
        <v>6872</v>
      </c>
      <c r="K20" s="11">
        <f>I20-J20</f>
        <v>5128</v>
      </c>
      <c r="L20" s="11">
        <f>+L21</f>
        <v>5801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12000</v>
      </c>
      <c r="H21" s="11">
        <f>+H22</f>
        <v>12000</v>
      </c>
      <c r="I21" s="11">
        <f>+I22</f>
        <v>12000</v>
      </c>
      <c r="J21" s="11">
        <f>+J22</f>
        <v>6872</v>
      </c>
      <c r="K21" s="11">
        <f>I21-J21</f>
        <v>5128</v>
      </c>
      <c r="L21" s="11">
        <f>+L22</f>
        <v>5801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12000</v>
      </c>
      <c r="H22" s="11">
        <v>12000</v>
      </c>
      <c r="I22" s="11">
        <v>12000</v>
      </c>
      <c r="J22" s="11">
        <v>6872</v>
      </c>
      <c r="K22" s="11">
        <f>I22-J22</f>
        <v>5128</v>
      </c>
      <c r="L22" s="11">
        <v>5801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166668</v>
      </c>
      <c r="E23" s="11">
        <f>E24+E31+E35+E43</f>
        <v>156668</v>
      </c>
      <c r="F23" s="11">
        <f>F24+F31+F35+F43</f>
        <v>4713668</v>
      </c>
      <c r="G23" s="11">
        <f>G24+G31+G35+G43</f>
        <v>2765268</v>
      </c>
      <c r="H23" s="11">
        <f>H24+H31+H35+H43</f>
        <v>2763458</v>
      </c>
      <c r="I23" s="11">
        <f>I24+I31+I35+I43</f>
        <v>2763458</v>
      </c>
      <c r="J23" s="11">
        <f>J24+J31+J35+J43</f>
        <v>2125987</v>
      </c>
      <c r="K23" s="11">
        <f>I23-J23</f>
        <v>637471</v>
      </c>
      <c r="L23" s="11">
        <f>L24+L31+L35+L43</f>
        <v>2654288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166668</v>
      </c>
      <c r="E24" s="11">
        <f>E25+E28+E30</f>
        <v>156668</v>
      </c>
      <c r="F24" s="11">
        <f>F25+F28+F30</f>
        <v>1071668</v>
      </c>
      <c r="G24" s="11">
        <f>G25+G28+G30</f>
        <v>662668</v>
      </c>
      <c r="H24" s="11">
        <f>H25+H28+H30</f>
        <v>662668</v>
      </c>
      <c r="I24" s="11">
        <f>I25+I28+I30</f>
        <v>662668</v>
      </c>
      <c r="J24" s="11">
        <f>J25+J28+J30</f>
        <v>441987</v>
      </c>
      <c r="K24" s="11">
        <f>I24-J24</f>
        <v>220681</v>
      </c>
      <c r="L24" s="11">
        <f>L25+L28+L30</f>
        <v>966256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126668</v>
      </c>
      <c r="E25" s="11">
        <f>E26+E27</f>
        <v>126668</v>
      </c>
      <c r="F25" s="11">
        <f>F26+F27</f>
        <v>126668</v>
      </c>
      <c r="G25" s="11">
        <f>G26+G27</f>
        <v>126668</v>
      </c>
      <c r="H25" s="11">
        <f>H26+H27</f>
        <v>126668</v>
      </c>
      <c r="I25" s="11">
        <f>I26+I27</f>
        <v>126668</v>
      </c>
      <c r="J25" s="11">
        <f>J26+J27</f>
        <v>47667</v>
      </c>
      <c r="K25" s="11">
        <f>I25-J25</f>
        <v>79001</v>
      </c>
      <c r="L25" s="11">
        <f>L26+L27</f>
        <v>661697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126668</v>
      </c>
      <c r="E26" s="11">
        <v>126668</v>
      </c>
      <c r="F26" s="11">
        <v>126668</v>
      </c>
      <c r="G26" s="11">
        <v>126668</v>
      </c>
      <c r="H26" s="11">
        <v>126668</v>
      </c>
      <c r="I26" s="11">
        <v>126668</v>
      </c>
      <c r="J26" s="11">
        <v>47667</v>
      </c>
      <c r="K26" s="11">
        <f>I26-J26</f>
        <v>79001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661697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40000</v>
      </c>
      <c r="E28" s="11">
        <f>E29</f>
        <v>30000</v>
      </c>
      <c r="F28" s="11">
        <f>F29</f>
        <v>840000</v>
      </c>
      <c r="G28" s="11">
        <f>G29</f>
        <v>441000</v>
      </c>
      <c r="H28" s="11">
        <f>H29</f>
        <v>441000</v>
      </c>
      <c r="I28" s="11">
        <f>I29</f>
        <v>441000</v>
      </c>
      <c r="J28" s="11">
        <f>J29</f>
        <v>368700</v>
      </c>
      <c r="K28" s="11">
        <f>I28-J28</f>
        <v>72300</v>
      </c>
      <c r="L28" s="11">
        <f>L29</f>
        <v>278939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40000</v>
      </c>
      <c r="E29" s="11">
        <v>30000</v>
      </c>
      <c r="F29" s="11">
        <v>840000</v>
      </c>
      <c r="G29" s="11">
        <v>441000</v>
      </c>
      <c r="H29" s="11">
        <v>441000</v>
      </c>
      <c r="I29" s="11">
        <v>441000</v>
      </c>
      <c r="J29" s="11">
        <v>368700</v>
      </c>
      <c r="K29" s="11">
        <f>I29-J29</f>
        <v>72300</v>
      </c>
      <c r="L29" s="11">
        <v>278939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105000</v>
      </c>
      <c r="G30" s="11">
        <v>95000</v>
      </c>
      <c r="H30" s="11">
        <v>95000</v>
      </c>
      <c r="I30" s="11">
        <v>95000</v>
      </c>
      <c r="J30" s="11">
        <v>25620</v>
      </c>
      <c r="K30" s="11">
        <f>I30-J30</f>
        <v>69380</v>
      </c>
      <c r="L30" s="11">
        <v>25620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112000</v>
      </c>
      <c r="G31" s="11">
        <f>+G32+G33</f>
        <v>78000</v>
      </c>
      <c r="H31" s="11">
        <f>+H32+H33</f>
        <v>78000</v>
      </c>
      <c r="I31" s="11">
        <f>+I32+I33</f>
        <v>78000</v>
      </c>
      <c r="J31" s="11">
        <f>+J32+J33</f>
        <v>31610</v>
      </c>
      <c r="K31" s="11">
        <f>I31-J31</f>
        <v>46390</v>
      </c>
      <c r="L31" s="11">
        <f>+L32+L33</f>
        <v>31568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39000</v>
      </c>
      <c r="G32" s="11">
        <v>39000</v>
      </c>
      <c r="H32" s="11">
        <v>39000</v>
      </c>
      <c r="I32" s="11">
        <v>39000</v>
      </c>
      <c r="J32" s="11">
        <v>0</v>
      </c>
      <c r="K32" s="11">
        <f>I32-J32</f>
        <v>39000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73000</v>
      </c>
      <c r="G33" s="11">
        <f>G34</f>
        <v>39000</v>
      </c>
      <c r="H33" s="11">
        <f>H34</f>
        <v>39000</v>
      </c>
      <c r="I33" s="11">
        <f>I34</f>
        <v>39000</v>
      </c>
      <c r="J33" s="11">
        <f>J34</f>
        <v>31610</v>
      </c>
      <c r="K33" s="11">
        <f>I33-J33</f>
        <v>7390</v>
      </c>
      <c r="L33" s="11">
        <f>L34</f>
        <v>31568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73000</v>
      </c>
      <c r="G34" s="11">
        <v>39000</v>
      </c>
      <c r="H34" s="11">
        <v>39000</v>
      </c>
      <c r="I34" s="11">
        <v>39000</v>
      </c>
      <c r="J34" s="11">
        <v>31610</v>
      </c>
      <c r="K34" s="11">
        <f>I34-J34</f>
        <v>7390</v>
      </c>
      <c r="L34" s="11">
        <v>31568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352000</v>
      </c>
      <c r="G35" s="11">
        <f>G36+G40+G42</f>
        <v>250100</v>
      </c>
      <c r="H35" s="11">
        <f>H36+H40+H42</f>
        <v>250100</v>
      </c>
      <c r="I35" s="11">
        <f>I36+I40+I42</f>
        <v>250100</v>
      </c>
      <c r="J35" s="11">
        <f>J36+J40+J42</f>
        <v>113127</v>
      </c>
      <c r="K35" s="11">
        <f>I35-J35</f>
        <v>136973</v>
      </c>
      <c r="L35" s="11">
        <f>L36+L40+L42</f>
        <v>80441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198000</v>
      </c>
      <c r="G36" s="11">
        <f>G37+G38+G39</f>
        <v>135100</v>
      </c>
      <c r="H36" s="11">
        <f>H37+H38+H39</f>
        <v>135100</v>
      </c>
      <c r="I36" s="11">
        <f>I37+I38+I39</f>
        <v>135100</v>
      </c>
      <c r="J36" s="11">
        <f>J37+J38+J39</f>
        <v>88324</v>
      </c>
      <c r="K36" s="11">
        <f>I36-J36</f>
        <v>46776</v>
      </c>
      <c r="L36" s="11">
        <f>L37+L38+L39</f>
        <v>67494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43100</v>
      </c>
      <c r="H37" s="11">
        <v>43100</v>
      </c>
      <c r="I37" s="11">
        <v>43100</v>
      </c>
      <c r="J37" s="11">
        <v>32338</v>
      </c>
      <c r="K37" s="11">
        <f>I37-J37</f>
        <v>10762</v>
      </c>
      <c r="L37" s="11">
        <v>32427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120000</v>
      </c>
      <c r="G38" s="11">
        <v>92000</v>
      </c>
      <c r="H38" s="11">
        <v>92000</v>
      </c>
      <c r="I38" s="11">
        <v>92000</v>
      </c>
      <c r="J38" s="11">
        <v>55986</v>
      </c>
      <c r="K38" s="11">
        <f>I38-J38</f>
        <v>36014</v>
      </c>
      <c r="L38" s="11">
        <v>35008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59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100000</v>
      </c>
      <c r="G40" s="11">
        <f>G41</f>
        <v>75000</v>
      </c>
      <c r="H40" s="11">
        <f>H41</f>
        <v>75000</v>
      </c>
      <c r="I40" s="11">
        <f>I41</f>
        <v>75000</v>
      </c>
      <c r="J40" s="11">
        <f>J41</f>
        <v>24803</v>
      </c>
      <c r="K40" s="11">
        <f>I40-J40</f>
        <v>50197</v>
      </c>
      <c r="L40" s="11">
        <f>L41</f>
        <v>3947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100000</v>
      </c>
      <c r="G41" s="11">
        <v>75000</v>
      </c>
      <c r="H41" s="11">
        <v>75000</v>
      </c>
      <c r="I41" s="11">
        <v>75000</v>
      </c>
      <c r="J41" s="11">
        <v>24803</v>
      </c>
      <c r="K41" s="11">
        <f>I41-J41</f>
        <v>50197</v>
      </c>
      <c r="L41" s="11">
        <v>3947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54000</v>
      </c>
      <c r="G42" s="11">
        <v>40000</v>
      </c>
      <c r="H42" s="11">
        <v>40000</v>
      </c>
      <c r="I42" s="11">
        <v>40000</v>
      </c>
      <c r="J42" s="11">
        <v>0</v>
      </c>
      <c r="K42" s="11">
        <f>I42-J42</f>
        <v>40000</v>
      </c>
      <c r="L42" s="11">
        <v>9000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3178000</v>
      </c>
      <c r="G43" s="11">
        <f>+G44+G46+G47+G48</f>
        <v>1774500</v>
      </c>
      <c r="H43" s="11">
        <f>+H44+H46+H47+H48</f>
        <v>1772690</v>
      </c>
      <c r="I43" s="11">
        <f>+I44+I46+I47+I48</f>
        <v>1772690</v>
      </c>
      <c r="J43" s="11">
        <f>+J44+J46+J47+J48</f>
        <v>1539263</v>
      </c>
      <c r="K43" s="11">
        <f>I43-J43</f>
        <v>233427</v>
      </c>
      <c r="L43" s="11">
        <f>+L44+L46+L47+L48</f>
        <v>1576023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2638000</v>
      </c>
      <c r="G44" s="11">
        <f>G45</f>
        <v>1387000</v>
      </c>
      <c r="H44" s="11">
        <f>H45</f>
        <v>1386900</v>
      </c>
      <c r="I44" s="11">
        <f>I45</f>
        <v>1386900</v>
      </c>
      <c r="J44" s="11">
        <f>J45</f>
        <v>1216740</v>
      </c>
      <c r="K44" s="11">
        <f>I44-J44</f>
        <v>170160</v>
      </c>
      <c r="L44" s="11">
        <f>L45</f>
        <v>1256035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2638000</v>
      </c>
      <c r="G45" s="11">
        <v>1387000</v>
      </c>
      <c r="H45" s="11">
        <v>1386900</v>
      </c>
      <c r="I45" s="11">
        <v>1386900</v>
      </c>
      <c r="J45" s="11">
        <v>1216740</v>
      </c>
      <c r="K45" s="11">
        <f>I45-J45</f>
        <v>170160</v>
      </c>
      <c r="L45" s="11">
        <v>1256035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23000</v>
      </c>
      <c r="H46" s="11">
        <v>23000</v>
      </c>
      <c r="I46" s="11">
        <v>23000</v>
      </c>
      <c r="J46" s="11">
        <v>21000</v>
      </c>
      <c r="K46" s="11">
        <f>I46-J46</f>
        <v>2000</v>
      </c>
      <c r="L46" s="11">
        <v>21000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200000</v>
      </c>
      <c r="H47" s="11">
        <v>198290</v>
      </c>
      <c r="I47" s="11">
        <v>198290</v>
      </c>
      <c r="J47" s="11">
        <v>189046</v>
      </c>
      <c r="K47" s="11">
        <f>I47-J47</f>
        <v>9244</v>
      </c>
      <c r="L47" s="11">
        <v>190756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290000</v>
      </c>
      <c r="G48" s="11">
        <f>G49</f>
        <v>164500</v>
      </c>
      <c r="H48" s="11">
        <f>H49</f>
        <v>164500</v>
      </c>
      <c r="I48" s="11">
        <f>I49</f>
        <v>164500</v>
      </c>
      <c r="J48" s="11">
        <f>J49</f>
        <v>112477</v>
      </c>
      <c r="K48" s="11">
        <f>I48-J48</f>
        <v>52023</v>
      </c>
      <c r="L48" s="11">
        <f>L49</f>
        <v>108232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290000</v>
      </c>
      <c r="G49" s="11">
        <v>164500</v>
      </c>
      <c r="H49" s="11">
        <v>164500</v>
      </c>
      <c r="I49" s="11">
        <v>164500</v>
      </c>
      <c r="J49" s="11">
        <v>112477</v>
      </c>
      <c r="K49" s="11">
        <f>I49-J49</f>
        <v>52023</v>
      </c>
      <c r="L49" s="11">
        <v>108232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D51+D57</f>
        <v>1345000</v>
      </c>
      <c r="E50" s="11">
        <f>E51+E57</f>
        <v>1295000</v>
      </c>
      <c r="F50" s="11">
        <f>F51+F57</f>
        <v>3175000</v>
      </c>
      <c r="G50" s="11">
        <f>G51+G57</f>
        <v>2439000</v>
      </c>
      <c r="H50" s="11">
        <f>H51+H57</f>
        <v>2439000</v>
      </c>
      <c r="I50" s="11">
        <f>I51+I57</f>
        <v>2439000</v>
      </c>
      <c r="J50" s="11">
        <f>J51+J57</f>
        <v>993872</v>
      </c>
      <c r="K50" s="11">
        <f>I50-J50</f>
        <v>1445128</v>
      </c>
      <c r="L50" s="11">
        <f>L51+L57</f>
        <v>2095344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+D52+D54+D55+D56</f>
        <v>945000</v>
      </c>
      <c r="E51" s="11">
        <f>+E52+E54+E55+E56</f>
        <v>895000</v>
      </c>
      <c r="F51" s="11">
        <f>+F52+F54+F55+F56</f>
        <v>2275000</v>
      </c>
      <c r="G51" s="11">
        <f>+G52+G54+G55+G56</f>
        <v>1812000</v>
      </c>
      <c r="H51" s="11">
        <f>+H52+H54+H55+H56</f>
        <v>1812000</v>
      </c>
      <c r="I51" s="11">
        <f>+I52+I54+I55+I56</f>
        <v>1812000</v>
      </c>
      <c r="J51" s="11">
        <f>+J52+J54+J55+J56</f>
        <v>829761</v>
      </c>
      <c r="K51" s="11">
        <f>I51-J51</f>
        <v>982239</v>
      </c>
      <c r="L51" s="11">
        <f>+L52+L54+L55+L56</f>
        <v>1953034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135000</v>
      </c>
      <c r="E52" s="11">
        <f>E53</f>
        <v>95000</v>
      </c>
      <c r="F52" s="11">
        <f>F53</f>
        <v>765000</v>
      </c>
      <c r="G52" s="11">
        <f>G53</f>
        <v>517000</v>
      </c>
      <c r="H52" s="11">
        <f>H53</f>
        <v>517000</v>
      </c>
      <c r="I52" s="11">
        <f>I53</f>
        <v>517000</v>
      </c>
      <c r="J52" s="11">
        <f>J53</f>
        <v>319376</v>
      </c>
      <c r="K52" s="11">
        <f>I52-J52</f>
        <v>197624</v>
      </c>
      <c r="L52" s="11">
        <f>L53</f>
        <v>770381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135000</v>
      </c>
      <c r="E53" s="11">
        <v>95000</v>
      </c>
      <c r="F53" s="11">
        <v>765000</v>
      </c>
      <c r="G53" s="11">
        <v>517000</v>
      </c>
      <c r="H53" s="11">
        <v>517000</v>
      </c>
      <c r="I53" s="11">
        <v>517000</v>
      </c>
      <c r="J53" s="11">
        <v>319376</v>
      </c>
      <c r="K53" s="11">
        <f>I53-J53</f>
        <v>197624</v>
      </c>
      <c r="L53" s="11">
        <v>770381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150000</v>
      </c>
      <c r="E54" s="11">
        <v>150000</v>
      </c>
      <c r="F54" s="11">
        <v>535000</v>
      </c>
      <c r="G54" s="11">
        <v>395000</v>
      </c>
      <c r="H54" s="11">
        <v>395000</v>
      </c>
      <c r="I54" s="11">
        <v>395000</v>
      </c>
      <c r="J54" s="11">
        <v>210641</v>
      </c>
      <c r="K54" s="11">
        <f>I54-J54</f>
        <v>184359</v>
      </c>
      <c r="L54" s="11">
        <v>168347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50000</v>
      </c>
      <c r="E55" s="11">
        <v>50000</v>
      </c>
      <c r="F55" s="11">
        <v>70000</v>
      </c>
      <c r="G55" s="11">
        <v>70000</v>
      </c>
      <c r="H55" s="11">
        <v>70000</v>
      </c>
      <c r="I55" s="11">
        <v>70000</v>
      </c>
      <c r="J55" s="11">
        <v>0</v>
      </c>
      <c r="K55" s="11">
        <f>I55-J55</f>
        <v>70000</v>
      </c>
      <c r="L55" s="11">
        <v>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610000</v>
      </c>
      <c r="E56" s="11">
        <v>600000</v>
      </c>
      <c r="F56" s="11">
        <v>905000</v>
      </c>
      <c r="G56" s="11">
        <v>830000</v>
      </c>
      <c r="H56" s="11">
        <v>830000</v>
      </c>
      <c r="I56" s="11">
        <v>830000</v>
      </c>
      <c r="J56" s="11">
        <v>299744</v>
      </c>
      <c r="K56" s="11">
        <f>I56-J56</f>
        <v>530256</v>
      </c>
      <c r="L56" s="11">
        <v>1014306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+D58+D60</f>
        <v>400000</v>
      </c>
      <c r="E57" s="11">
        <f>+E58+E60</f>
        <v>400000</v>
      </c>
      <c r="F57" s="11">
        <f>+F58+F60</f>
        <v>900000</v>
      </c>
      <c r="G57" s="11">
        <f>+G58+G60</f>
        <v>627000</v>
      </c>
      <c r="H57" s="11">
        <f>+H58+H60</f>
        <v>627000</v>
      </c>
      <c r="I57" s="11">
        <f>+I58+I60</f>
        <v>627000</v>
      </c>
      <c r="J57" s="11">
        <f>+J58+J60</f>
        <v>164111</v>
      </c>
      <c r="K57" s="11">
        <f>I57-J57</f>
        <v>462889</v>
      </c>
      <c r="L57" s="11">
        <f>+L58+L60</f>
        <v>142310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</f>
        <v>0</v>
      </c>
      <c r="E58" s="11">
        <f>+E59</f>
        <v>0</v>
      </c>
      <c r="F58" s="11">
        <f>+F59</f>
        <v>300000</v>
      </c>
      <c r="G58" s="11">
        <f>+G59</f>
        <v>167000</v>
      </c>
      <c r="H58" s="11">
        <f>+H59</f>
        <v>167000</v>
      </c>
      <c r="I58" s="11">
        <f>+I59</f>
        <v>167000</v>
      </c>
      <c r="J58" s="11">
        <f>+J59</f>
        <v>164111</v>
      </c>
      <c r="K58" s="11">
        <f>I58-J58</f>
        <v>2889</v>
      </c>
      <c r="L58" s="11">
        <f>+L59</f>
        <v>142310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300000</v>
      </c>
      <c r="G59" s="11">
        <v>167000</v>
      </c>
      <c r="H59" s="11">
        <v>167000</v>
      </c>
      <c r="I59" s="11">
        <v>167000</v>
      </c>
      <c r="J59" s="11">
        <v>164111</v>
      </c>
      <c r="K59" s="11">
        <f>I59-J59</f>
        <v>2889</v>
      </c>
      <c r="L59" s="11">
        <v>142310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400000</v>
      </c>
      <c r="E60" s="11">
        <v>400000</v>
      </c>
      <c r="F60" s="11">
        <v>600000</v>
      </c>
      <c r="G60" s="11">
        <v>460000</v>
      </c>
      <c r="H60" s="11">
        <v>460000</v>
      </c>
      <c r="I60" s="11">
        <v>460000</v>
      </c>
      <c r="J60" s="11">
        <v>0</v>
      </c>
      <c r="K60" s="11">
        <f>I60-J60</f>
        <v>460000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3839059</v>
      </c>
      <c r="E61" s="11">
        <f>+E62</f>
        <v>3105000</v>
      </c>
      <c r="F61" s="11">
        <f>+F62</f>
        <v>4739059</v>
      </c>
      <c r="G61" s="11">
        <f>+G62</f>
        <v>3648000</v>
      </c>
      <c r="H61" s="11">
        <f>+H62</f>
        <v>3648000</v>
      </c>
      <c r="I61" s="11">
        <f>+I62</f>
        <v>3648000</v>
      </c>
      <c r="J61" s="11">
        <f>+J62</f>
        <v>8891</v>
      </c>
      <c r="K61" s="11">
        <f>I61-J61</f>
        <v>3639109</v>
      </c>
      <c r="L61" s="11">
        <f>+L62</f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3839059</v>
      </c>
      <c r="E62" s="11">
        <f>E63</f>
        <v>3105000</v>
      </c>
      <c r="F62" s="11">
        <f>F63</f>
        <v>4739059</v>
      </c>
      <c r="G62" s="11">
        <f>G63</f>
        <v>3648000</v>
      </c>
      <c r="H62" s="11">
        <f>H63</f>
        <v>3648000</v>
      </c>
      <c r="I62" s="11">
        <f>I63</f>
        <v>3648000</v>
      </c>
      <c r="J62" s="11">
        <f>J63</f>
        <v>8891</v>
      </c>
      <c r="K62" s="11">
        <f>I62-J62</f>
        <v>3639109</v>
      </c>
      <c r="L62" s="11">
        <f>L63</f>
        <v>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3839059</v>
      </c>
      <c r="E63" s="11">
        <f>E64</f>
        <v>3105000</v>
      </c>
      <c r="F63" s="11">
        <f>F64</f>
        <v>4739059</v>
      </c>
      <c r="G63" s="11">
        <f>G64</f>
        <v>3648000</v>
      </c>
      <c r="H63" s="11">
        <f>H64</f>
        <v>3648000</v>
      </c>
      <c r="I63" s="11">
        <f>I64</f>
        <v>3648000</v>
      </c>
      <c r="J63" s="11">
        <f>J64</f>
        <v>8891</v>
      </c>
      <c r="K63" s="11">
        <f>I63-J63</f>
        <v>3639109</v>
      </c>
      <c r="L63" s="11">
        <f>L64</f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3839059</v>
      </c>
      <c r="E64" s="11">
        <v>3105000</v>
      </c>
      <c r="F64" s="11">
        <v>4739059</v>
      </c>
      <c r="G64" s="11">
        <v>3648000</v>
      </c>
      <c r="H64" s="11">
        <v>3648000</v>
      </c>
      <c r="I64" s="11">
        <v>3648000</v>
      </c>
      <c r="J64" s="11">
        <v>8891</v>
      </c>
      <c r="K64" s="11">
        <f>I64-J64</f>
        <v>3639109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350000</v>
      </c>
      <c r="H65" s="11">
        <v>0</v>
      </c>
      <c r="I65" s="11">
        <v>0</v>
      </c>
      <c r="J65" s="11">
        <v>728048</v>
      </c>
      <c r="K65" s="11">
        <f>I65-J65</f>
        <v>-728048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350000</v>
      </c>
      <c r="H66" s="11">
        <v>0</v>
      </c>
      <c r="I66" s="11">
        <v>0</v>
      </c>
      <c r="J66" s="11">
        <v>728048</v>
      </c>
      <c r="K66" s="11">
        <f>I66-J66</f>
        <v>-728048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350000</v>
      </c>
      <c r="H67" s="11">
        <v>0</v>
      </c>
      <c r="I67" s="11">
        <v>0</v>
      </c>
      <c r="J67" s="11">
        <v>728047</v>
      </c>
      <c r="K67" s="11">
        <f>I67-J67</f>
        <v>-728047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f>I68-J68</f>
        <v>-1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/>
      <c r="F70" s="13"/>
      <c r="G70" s="13"/>
      <c r="H70" s="13"/>
      <c r="I70" s="13" t="s">
        <v>191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/>
      <c r="F71" s="3"/>
      <c r="G71" s="3"/>
      <c r="H71" s="3"/>
      <c r="I71" s="3" t="s">
        <v>192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2023-05-08T07:35:13Z</dcterms:created>
  <dcterms:modified xsi:type="dcterms:W3CDTF">2023-05-08T07:35:14Z</dcterms:modified>
</cp:coreProperties>
</file>