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C4C6A1F7-A36D-4156-AD27-7D7B62F4BC3A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F31" i="1" s="1"/>
  <c r="G13" i="1"/>
  <c r="I13" i="1"/>
  <c r="H13" i="1" s="1"/>
  <c r="J13" i="1"/>
  <c r="J31" i="1" s="1"/>
  <c r="K13" i="1"/>
  <c r="L13" i="1"/>
  <c r="M13" i="1"/>
  <c r="H14" i="1"/>
  <c r="H15" i="1"/>
  <c r="H16" i="1"/>
  <c r="D17" i="1"/>
  <c r="D30" i="1" s="1"/>
  <c r="D31" i="1" s="1"/>
  <c r="E17" i="1"/>
  <c r="E30" i="1" s="1"/>
  <c r="E31" i="1" s="1"/>
  <c r="F17" i="1"/>
  <c r="G17" i="1"/>
  <c r="I17" i="1"/>
  <c r="I30" i="1" s="1"/>
  <c r="J17" i="1"/>
  <c r="K17" i="1"/>
  <c r="L17" i="1"/>
  <c r="L30" i="1" s="1"/>
  <c r="L31" i="1" s="1"/>
  <c r="M17" i="1"/>
  <c r="M30" i="1" s="1"/>
  <c r="M31" i="1" s="1"/>
  <c r="H18" i="1"/>
  <c r="H19" i="1"/>
  <c r="H20" i="1"/>
  <c r="H21" i="1"/>
  <c r="H22" i="1"/>
  <c r="H23" i="1"/>
  <c r="H24" i="1"/>
  <c r="H25" i="1"/>
  <c r="H26" i="1"/>
  <c r="H27" i="1"/>
  <c r="H28" i="1"/>
  <c r="H29" i="1"/>
  <c r="F30" i="1"/>
  <c r="G30" i="1"/>
  <c r="G31" i="1" s="1"/>
  <c r="J30" i="1"/>
  <c r="K30" i="1"/>
  <c r="K31" i="1" s="1"/>
  <c r="H30" i="1" l="1"/>
  <c r="I31" i="1"/>
  <c r="H31" i="1" s="1"/>
  <c r="H17" i="1"/>
</calcChain>
</file>

<file path=xl/sharedStrings.xml><?xml version="1.0" encoding="utf-8"?>
<sst xmlns="http://schemas.openxmlformats.org/spreadsheetml/2006/main" count="90" uniqueCount="75">
  <si>
    <t>CENTRALIZAT</t>
  </si>
  <si>
    <t xml:space="preserve"> Cod 28</t>
  </si>
  <si>
    <t>Anexa 35b -  cod 28 - SITUATIA ACTIVELOR FIXE NEAMORTIZABILE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</si>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</sst>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50250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50250</v>
      </c>
      <c r="H13" s="15">
        <f>I13+J13+K13+L13+M13</f>
        <v>0</v>
      </c>
      <c r="I13" s="15">
        <f>I11+I12</f>
        <v>0</v>
      </c>
      <c r="J13" s="15">
        <f>J11+J12</f>
        <v>0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13383876</v>
      </c>
      <c r="H15" s="15">
        <f>I15+J15+K15+L15+M15</f>
        <v>321789</v>
      </c>
      <c r="I15" s="15">
        <v>188509</v>
      </c>
      <c r="J15" s="15">
        <v>0</v>
      </c>
      <c r="K15" s="15">
        <v>0</v>
      </c>
      <c r="L15" s="15">
        <v>0</v>
      </c>
      <c r="M15" s="15">
        <v>133280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4306705</v>
      </c>
      <c r="H16" s="15">
        <f>I16+J16+K16+L16+M16</f>
        <v>166693</v>
      </c>
      <c r="I16" s="15">
        <v>166693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19568460</v>
      </c>
      <c r="H17" s="15">
        <f>I17+J17+K17+L17+M17</f>
        <v>2723940</v>
      </c>
      <c r="I17" s="15">
        <f>I18+I19+I20+I21+I22+I23+I24+I25</f>
        <v>587365</v>
      </c>
      <c r="J17" s="15">
        <f>J18+J19+J20+J21+J22+J23+J24+J25</f>
        <v>2136575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264066</v>
      </c>
      <c r="H18" s="15">
        <f>I18+J18+K18+L18+M18</f>
        <v>26764</v>
      </c>
      <c r="I18" s="15">
        <v>26764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5253105</v>
      </c>
      <c r="H21" s="15">
        <f>I21+J21+K21+L21+M21</f>
        <v>391338</v>
      </c>
      <c r="I21" s="15">
        <v>151338</v>
      </c>
      <c r="J21" s="15">
        <v>240000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14051289</v>
      </c>
      <c r="H25" s="15">
        <f>I25+J25+K25+L25+M25</f>
        <v>2305838</v>
      </c>
      <c r="I25" s="15">
        <v>409263</v>
      </c>
      <c r="J25" s="15">
        <v>1896575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31869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190941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15762711</v>
      </c>
      <c r="H28" s="15">
        <f>I28+J28+K28+L28+M28</f>
        <v>3658338</v>
      </c>
      <c r="I28" s="15">
        <v>0</v>
      </c>
      <c r="J28" s="15">
        <v>3658338</v>
      </c>
      <c r="K28" s="15">
        <v>0</v>
      </c>
      <c r="L28" s="15">
        <v>0</v>
      </c>
      <c r="M28" s="15">
        <v>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53244562</v>
      </c>
      <c r="H30" s="15">
        <f>I30+J30+K30+L30+M30</f>
        <v>6870760</v>
      </c>
      <c r="I30" s="15">
        <f>I15+I16+I17+I26+I27+I28+I29</f>
        <v>942567</v>
      </c>
      <c r="J30" s="15">
        <f>J15+J16+J17+J26+J27+J28+J29</f>
        <v>5794913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133280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53294812</v>
      </c>
      <c r="H31" s="15">
        <f>I31+J31+K31+L31+M31</f>
        <v>6870760</v>
      </c>
      <c r="I31" s="15">
        <f>I13+I30</f>
        <v>942567</v>
      </c>
      <c r="J31" s="15">
        <f>J13+J30</f>
        <v>5794913</v>
      </c>
      <c r="K31" s="15">
        <f>K13+K30</f>
        <v>0</v>
      </c>
      <c r="L31" s="15">
        <f>L13+L30</f>
        <v>0</v>
      </c>
      <c r="M31" s="15">
        <f>M13+M30</f>
        <v>133280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73</v>
      </c>
      <c r="F33" s="17"/>
      <c r="G33" s="17"/>
      <c r="H33" s="17"/>
      <c r="I33" s="17" t="s">
        <v>74</v>
      </c>
      <c r="J33" s="17"/>
      <c r="K33" s="17"/>
      <c r="L33" s="17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2023-05-08T07:52:18Z</dcterms:created>
  <dcterms:modified xsi:type="dcterms:W3CDTF">2023-05-08T07:52:23Z</dcterms:modified>
</cp:coreProperties>
</file>