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2 2021\"/>
    </mc:Choice>
  </mc:AlternateContent>
  <xr:revisionPtr revIDLastSave="0" documentId="8_{069D1882-80BF-4E8F-AD36-B15013175E22}" xr6:coauthVersionLast="47" xr6:coauthVersionMax="47" xr10:uidLastSave="{00000000-0000-0000-0000-000000000000}"/>
  <bookViews>
    <workbookView xWindow="11640" yWindow="1905" windowWidth="13755" windowHeight="12900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2" i="1"/>
  <c r="D15" i="1"/>
  <c r="D17" i="1"/>
  <c r="D14" i="1" s="1"/>
  <c r="E17" i="1"/>
  <c r="E14" i="1" s="1"/>
  <c r="F17" i="1"/>
  <c r="F14" i="1" s="1"/>
  <c r="D18" i="1"/>
  <c r="E18" i="1"/>
  <c r="E15" i="1" s="1"/>
  <c r="F18" i="1"/>
  <c r="F15" i="1" s="1"/>
  <c r="D19" i="1"/>
  <c r="D16" i="1" s="1"/>
  <c r="E19" i="1"/>
  <c r="E16" i="1" s="1"/>
  <c r="E11" i="1" s="1"/>
  <c r="F19" i="1"/>
  <c r="F16" i="1" s="1"/>
  <c r="F11" i="1" s="1"/>
  <c r="E22" i="1"/>
  <c r="D23" i="1"/>
  <c r="E23" i="1"/>
  <c r="F23" i="1"/>
  <c r="F12" i="1" s="1"/>
  <c r="D24" i="1"/>
  <c r="D13" i="1" s="1"/>
  <c r="E24" i="1"/>
  <c r="E13" i="1" s="1"/>
  <c r="F24" i="1"/>
  <c r="F13" i="1" s="1"/>
  <c r="D25" i="1"/>
  <c r="D22" i="1" s="1"/>
  <c r="E25" i="1"/>
  <c r="F25" i="1"/>
  <c r="F22" i="1" s="1"/>
  <c r="D11" i="1" l="1"/>
</calcChain>
</file>

<file path=xl/sharedStrings.xml><?xml version="1.0" encoding="utf-8"?>
<sst xmlns="http://schemas.openxmlformats.org/spreadsheetml/2006/main" count="87" uniqueCount="80">
  <si>
    <t>CENTRALIZAT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</si>
  <si>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</si>
  <si>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</si>
  <si>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</si>
  <si>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</si>
  <si>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</si>
  <si>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</si>
  <si>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</si>
  <si>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</si>
  <si>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</si>
  <si>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</si>
  <si>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</si>
  <si>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</si>
  <si>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</si>
  <si>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</si>
  <si>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</si>
  <si>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</si>
  <si>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</si>
  <si>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</si>
  <si>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</si>
  <si>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</si>
  <si>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</si>
  <si>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</si>
  <si>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</si>
  <si>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</si>
  <si>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</si>
  <si>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</si>
  <si>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</si>
  <si>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9</t>
  </si>
  <si>
    <t>PLĂŢI RESTANTE-TOTAL SECŢIUNEA DE FUNCŢIONARE  (rd.160+170+240+250+270+280+290)</t>
  </si>
  <si>
    <t>150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</si>
  <si>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</si>
  <si>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</si>
  <si>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</si>
  <si>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</si>
  <si>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</si>
  <si>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</si>
  <si>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16</t>
  </si>
  <si>
    <t>Plăţi restante către furnizori, creditori din  operaţii  comerciale  (ct.4010100, ct.4030100, ct.4620101, ct.4620109) (rd.161+162+163+165+166) din care:</t>
  </si>
  <si>
    <t>160</t>
  </si>
  <si>
    <t>19</t>
  </si>
  <si>
    <t xml:space="preserve">    -peste 90 de zile din care:</t>
  </si>
  <si>
    <t>163</t>
  </si>
  <si>
    <t>21</t>
  </si>
  <si>
    <t xml:space="preserve">    -peste 120 zile</t>
  </si>
  <si>
    <t>165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</si>
  <si>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</si>
  <si>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</si>
  <si>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</si>
  <si>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</si>
  <si>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</si>
  <si>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</si>
  <si>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</si>
  <si>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</si>
  <si>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</si>
  <si>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</si>
  <si>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</si>
  <si>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</si>
  <si>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</si>
  <si>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 xml:space="preserve">    -sub 30 de zile </t>
  </si>
  <si>
    <t>311</t>
  </si>
  <si>
    <t>73</t>
  </si>
  <si>
    <t xml:space="preserve">    -peste 30 de zile</t>
  </si>
  <si>
    <t>312</t>
  </si>
  <si>
    <t>ORDONATOR DE CREDITE,</t>
  </si>
  <si>
    <t>CONTABIL SEF,</t>
  </si>
  <si>
    <t>INTOCMIT,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</si>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</sst>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D16+D22</f>
        <v>118137</v>
      </c>
      <c r="E11" s="15">
        <f>E16+E22</f>
        <v>91385</v>
      </c>
      <c r="F11" s="15">
        <f>F16+F22</f>
        <v>91385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+D23</f>
        <v>79957</v>
      </c>
      <c r="E12" s="15">
        <f>+E23</f>
        <v>0</v>
      </c>
      <c r="F12" s="15">
        <f>+F23</f>
        <v>0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+D24</f>
        <v>0</v>
      </c>
      <c r="E13" s="15">
        <f>+E24</f>
        <v>53205</v>
      </c>
      <c r="F13" s="15">
        <f>+F24</f>
        <v>53205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D17</f>
        <v>38180</v>
      </c>
      <c r="E14" s="15">
        <f>E17</f>
        <v>0</v>
      </c>
      <c r="F14" s="15">
        <f>F17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D18</f>
        <v>0</v>
      </c>
      <c r="E15" s="15">
        <f>E18</f>
        <v>38180</v>
      </c>
      <c r="F15" s="15">
        <f>F18</f>
        <v>38180</v>
      </c>
    </row>
    <row r="16" spans="1:6" s="5" customFormat="1" ht="33" x14ac:dyDescent="0.25">
      <c r="A16" s="14" t="s">
        <v>28</v>
      </c>
      <c r="B16" s="14" t="s">
        <v>29</v>
      </c>
      <c r="C16" s="14" t="s">
        <v>30</v>
      </c>
      <c r="D16" s="15">
        <f>D19</f>
        <v>38180</v>
      </c>
      <c r="E16" s="15">
        <f>E19</f>
        <v>38180</v>
      </c>
      <c r="F16" s="15">
        <f>F19</f>
        <v>38180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D20</f>
        <v>38180</v>
      </c>
      <c r="E17" s="15">
        <f>E20</f>
        <v>0</v>
      </c>
      <c r="F17" s="15">
        <f>F20</f>
        <v>0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D21</f>
        <v>0</v>
      </c>
      <c r="E18" s="15">
        <f>E21</f>
        <v>38180</v>
      </c>
      <c r="F18" s="15">
        <f>F21</f>
        <v>38180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+D20+D21</f>
        <v>38180</v>
      </c>
      <c r="E19" s="15">
        <f>+E20+E21</f>
        <v>38180</v>
      </c>
      <c r="F19" s="15">
        <f>+F20+F21</f>
        <v>38180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v>38180</v>
      </c>
      <c r="E20" s="15">
        <v>0</v>
      </c>
      <c r="F20" s="15">
        <v>0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v>0</v>
      </c>
      <c r="E21" s="15">
        <v>38180</v>
      </c>
      <c r="F21" s="15">
        <v>38180</v>
      </c>
    </row>
    <row r="22" spans="1:6" s="5" customFormat="1" ht="22.5" x14ac:dyDescent="0.25">
      <c r="A22" s="14" t="s">
        <v>46</v>
      </c>
      <c r="B22" s="14" t="s">
        <v>47</v>
      </c>
      <c r="C22" s="14" t="s">
        <v>48</v>
      </c>
      <c r="D22" s="15">
        <f>D25</f>
        <v>79957</v>
      </c>
      <c r="E22" s="15">
        <f>E25</f>
        <v>53205</v>
      </c>
      <c r="F22" s="15">
        <f>F25</f>
        <v>53205</v>
      </c>
    </row>
    <row r="23" spans="1:6" s="5" customFormat="1" x14ac:dyDescent="0.25">
      <c r="A23" s="14" t="s">
        <v>49</v>
      </c>
      <c r="B23" s="14" t="s">
        <v>50</v>
      </c>
      <c r="C23" s="14" t="s">
        <v>51</v>
      </c>
      <c r="D23" s="15">
        <f>D26</f>
        <v>79957</v>
      </c>
      <c r="E23" s="15">
        <f>E26</f>
        <v>0</v>
      </c>
      <c r="F23" s="15">
        <f>F26</f>
        <v>0</v>
      </c>
    </row>
    <row r="24" spans="1:6" s="5" customFormat="1" x14ac:dyDescent="0.25">
      <c r="A24" s="14" t="s">
        <v>52</v>
      </c>
      <c r="B24" s="14" t="s">
        <v>53</v>
      </c>
      <c r="C24" s="14" t="s">
        <v>54</v>
      </c>
      <c r="D24" s="15">
        <f>D27</f>
        <v>0</v>
      </c>
      <c r="E24" s="15">
        <f>E27</f>
        <v>53205</v>
      </c>
      <c r="F24" s="15">
        <f>F27</f>
        <v>53205</v>
      </c>
    </row>
    <row r="25" spans="1:6" s="5" customFormat="1" ht="43.5" x14ac:dyDescent="0.25">
      <c r="A25" s="14" t="s">
        <v>55</v>
      </c>
      <c r="B25" s="14" t="s">
        <v>56</v>
      </c>
      <c r="C25" s="14" t="s">
        <v>57</v>
      </c>
      <c r="D25" s="15">
        <f>D26+D27</f>
        <v>79957</v>
      </c>
      <c r="E25" s="15">
        <f>E26+E27</f>
        <v>53205</v>
      </c>
      <c r="F25" s="15">
        <f>F26+F27</f>
        <v>53205</v>
      </c>
    </row>
    <row r="26" spans="1:6" s="5" customFormat="1" x14ac:dyDescent="0.25">
      <c r="A26" s="14" t="s">
        <v>58</v>
      </c>
      <c r="B26" s="14" t="s">
        <v>59</v>
      </c>
      <c r="C26" s="14" t="s">
        <v>60</v>
      </c>
      <c r="D26" s="15">
        <v>79957</v>
      </c>
      <c r="E26" s="15">
        <v>0</v>
      </c>
      <c r="F26" s="15">
        <v>0</v>
      </c>
    </row>
    <row r="27" spans="1:6" s="5" customFormat="1" x14ac:dyDescent="0.25">
      <c r="A27" s="14" t="s">
        <v>61</v>
      </c>
      <c r="B27" s="14" t="s">
        <v>62</v>
      </c>
      <c r="C27" s="14" t="s">
        <v>63</v>
      </c>
      <c r="D27" s="15">
        <v>0</v>
      </c>
      <c r="E27" s="15">
        <v>53205</v>
      </c>
      <c r="F27" s="15">
        <v>53205</v>
      </c>
    </row>
    <row r="28" spans="1:6" s="5" customFormat="1" x14ac:dyDescent="0.25">
      <c r="A28" s="12"/>
      <c r="B28" s="12"/>
      <c r="C28" s="12"/>
      <c r="D28" s="13"/>
      <c r="E28" s="13"/>
      <c r="F28" s="13"/>
    </row>
    <row r="29" spans="1:6" x14ac:dyDescent="0.25">
      <c r="A29" s="17" t="s">
        <v>64</v>
      </c>
      <c r="B29" s="17"/>
      <c r="C29" s="17" t="s">
        <v>65</v>
      </c>
      <c r="D29" s="17"/>
      <c r="E29" s="17" t="s">
        <v>66</v>
      </c>
      <c r="F29" s="17"/>
    </row>
    <row r="30" spans="1:6" x14ac:dyDescent="0.25">
      <c r="A30" s="3"/>
      <c r="B30" s="3"/>
      <c r="C30" s="3"/>
      <c r="D30" s="3"/>
      <c r="E30" s="3"/>
      <c r="F30" s="3"/>
    </row>
    <row r="57" spans="1:10" x14ac:dyDescent="0.25">
      <c r="A57" s="16"/>
      <c r="B57" s="16"/>
      <c r="E57" s="16"/>
      <c r="F57" s="16"/>
      <c r="I57" s="16"/>
      <c r="J57" s="16"/>
    </row>
  </sheetData>
  <mergeCells count="17">
    <mergeCell ref="F8:F9"/>
    <mergeCell ref="A29:B29"/>
    <mergeCell ref="A30:B30"/>
    <mergeCell ref="C29:D29"/>
    <mergeCell ref="C30:D30"/>
    <mergeCell ref="E29:F29"/>
    <mergeCell ref="E30:F30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67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68</v>
      </c>
      <c r="B4" s="10" t="s">
        <v>69</v>
      </c>
      <c r="C4" s="7" t="s">
        <v>70</v>
      </c>
      <c r="D4" s="7"/>
      <c r="E4" s="19" t="s">
        <v>73</v>
      </c>
      <c r="F4" s="19"/>
      <c r="G4" s="19" t="s">
        <v>76</v>
      </c>
      <c r="H4" s="19"/>
      <c r="I4" s="19" t="s">
        <v>77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71</v>
      </c>
      <c r="D8" s="18" t="s">
        <v>72</v>
      </c>
      <c r="E8" s="18" t="s">
        <v>74</v>
      </c>
      <c r="F8" s="18" t="s">
        <v>75</v>
      </c>
      <c r="G8" s="18" t="s">
        <v>74</v>
      </c>
      <c r="H8" s="18" t="s">
        <v>75</v>
      </c>
      <c r="I8" s="18" t="s">
        <v>74</v>
      </c>
      <c r="J8" s="18" t="s">
        <v>75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78</v>
      </c>
      <c r="C11" s="15">
        <v>106045</v>
      </c>
      <c r="D11" s="15">
        <v>38180</v>
      </c>
      <c r="E11" s="15">
        <v>38180</v>
      </c>
      <c r="F11" s="15">
        <v>38180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79</v>
      </c>
      <c r="B12" s="14" t="s">
        <v>9</v>
      </c>
      <c r="C12" s="15">
        <v>91385</v>
      </c>
      <c r="D12" s="15">
        <v>38180</v>
      </c>
      <c r="E12" s="15">
        <v>38180</v>
      </c>
      <c r="F12" s="15">
        <v>38180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2023-05-08T07:59:29Z</dcterms:created>
  <dcterms:modified xsi:type="dcterms:W3CDTF">2023-05-08T07:59:36Z</dcterms:modified>
</cp:coreProperties>
</file>