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61F8A034-D7E5-4A94-94F5-E1407FD75DFC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E14" i="1"/>
  <c r="E15" i="1"/>
  <c r="D17" i="1"/>
  <c r="D12" i="1" s="1"/>
  <c r="E17" i="1"/>
  <c r="F17" i="1"/>
  <c r="D18" i="1"/>
  <c r="D14" i="1" s="1"/>
  <c r="E18" i="1"/>
  <c r="F18" i="1"/>
  <c r="F14" i="1" s="1"/>
  <c r="D19" i="1"/>
  <c r="D15" i="1" s="1"/>
  <c r="E19" i="1"/>
  <c r="F19" i="1"/>
  <c r="F15" i="1" s="1"/>
  <c r="D20" i="1"/>
  <c r="D16" i="1" s="1"/>
  <c r="E20" i="1"/>
  <c r="E16" i="1" s="1"/>
  <c r="F20" i="1"/>
  <c r="F16" i="1" s="1"/>
  <c r="D25" i="1"/>
  <c r="E25" i="1"/>
  <c r="E12" i="1" s="1"/>
  <c r="F25" i="1"/>
  <c r="D26" i="1"/>
  <c r="D13" i="1" s="1"/>
  <c r="E26" i="1"/>
  <c r="E13" i="1" s="1"/>
  <c r="F26" i="1"/>
  <c r="D27" i="1"/>
  <c r="D24" i="1" s="1"/>
  <c r="E27" i="1"/>
  <c r="E24" i="1" s="1"/>
  <c r="F27" i="1"/>
  <c r="F24" i="1" s="1"/>
  <c r="E11" i="1" l="1"/>
  <c r="F11" i="1"/>
  <c r="D11" i="1"/>
</calcChain>
</file>

<file path=xl/sharedStrings.xml><?xml version="1.0" encoding="utf-8"?>
<sst xmlns="http://schemas.openxmlformats.org/spreadsheetml/2006/main" count="93" uniqueCount="85">
  <si>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</si>
  <si>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</si>
  <si>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</si>
  <si>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</si>
  <si>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</si>
  <si>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</si>
  <si>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</si>
  <si>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</si>
  <si>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</si>
  <si>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</si>
  <si>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</si>
  <si>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</si>
  <si>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</si>
  <si>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</si>
  <si>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</si>
  <si>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</si>
  <si>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</si>
  <si>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</si>
  <si>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</si>
  <si>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</si>
  <si>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</si>
  <si>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</si>
  <si>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</si>
  <si>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</si>
  <si>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</si>
  <si>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</si>
  <si>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</si>
  <si>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</si>
  <si>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</si>
  <si>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</si>
  <si>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</si>
  <si>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</si>
  <si>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</si>
  <si>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</si>
  <si>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</si>
  <si>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</si>
  <si>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</si>
  <si>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</si>
  <si>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</si>
  <si>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</si>
  <si>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</si>
  <si>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</si>
  <si>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</si>
  <si>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</si>
  <si>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</si>
  <si>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</si>
  <si>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19</t>
  </si>
  <si>
    <t xml:space="preserve">    -peste 90 de zile din care:</t>
  </si>
  <si>
    <t>163</t>
  </si>
  <si>
    <t>21</t>
  </si>
  <si>
    <t xml:space="preserve">    -peste 120 zile</t>
  </si>
  <si>
    <t>165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</si>
  <si>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</si>
  <si>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</si>
  <si>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</si>
  <si>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</si>
  <si>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</si>
  <si>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</si>
  <si>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</si>
  <si>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</si>
  <si>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</si>
  <si>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</si>
  <si>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</si>
  <si>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</si>
  <si>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</si>
  <si>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</si>
  <si>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</si>
  <si>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 xml:space="preserve">    -peste 30 de zile</t>
  </si>
  <si>
    <t>312</t>
  </si>
  <si>
    <t>ORDONATOR DE CREDITE,</t>
  </si>
  <si>
    <t>CONTABIL SEF,</t>
  </si>
  <si>
    <t>INTOCMIT,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</si>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</sst>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D16+D24</f>
        <v>118137</v>
      </c>
      <c r="E11" s="15">
        <f>E16+E24</f>
        <v>584922</v>
      </c>
      <c r="F11" s="15">
        <f>F16+F24</f>
        <v>584922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D17+D25</f>
        <v>79957</v>
      </c>
      <c r="E12" s="15">
        <f>E17+E25</f>
        <v>10700</v>
      </c>
      <c r="F12" s="15">
        <f>F17+F25</f>
        <v>10700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+D26</f>
        <v>0</v>
      </c>
      <c r="E13" s="15">
        <f>+E26</f>
        <v>536042</v>
      </c>
      <c r="F13" s="15">
        <f>+F26</f>
        <v>536042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38180</v>
      </c>
      <c r="E14" s="15">
        <f>E18</f>
        <v>0</v>
      </c>
      <c r="F14" s="15">
        <f>F18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D19</f>
        <v>0</v>
      </c>
      <c r="E15" s="15">
        <f>E19</f>
        <v>38180</v>
      </c>
      <c r="F15" s="15">
        <f>F19</f>
        <v>38180</v>
      </c>
    </row>
    <row r="16" spans="1:6" s="5" customFormat="1" ht="33" x14ac:dyDescent="0.25">
      <c r="A16" s="14" t="s">
        <v>28</v>
      </c>
      <c r="B16" s="14" t="s">
        <v>29</v>
      </c>
      <c r="C16" s="14" t="s">
        <v>30</v>
      </c>
      <c r="D16" s="15">
        <f>D20</f>
        <v>38180</v>
      </c>
      <c r="E16" s="15">
        <f>E20</f>
        <v>48880</v>
      </c>
      <c r="F16" s="15">
        <f>F20</f>
        <v>48880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</f>
        <v>0</v>
      </c>
      <c r="E17" s="15">
        <f>E21</f>
        <v>10700</v>
      </c>
      <c r="F17" s="15">
        <f>F21</f>
        <v>10700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38180</v>
      </c>
      <c r="E18" s="15">
        <f>E22</f>
        <v>0</v>
      </c>
      <c r="F18" s="15">
        <f>F22</f>
        <v>0</v>
      </c>
    </row>
    <row r="19" spans="1:6" s="5" customFormat="1" ht="22.5" x14ac:dyDescent="0.25">
      <c r="A19" s="14" t="s">
        <v>37</v>
      </c>
      <c r="B19" s="14" t="s">
        <v>38</v>
      </c>
      <c r="C19" s="14" t="s">
        <v>39</v>
      </c>
      <c r="D19" s="15">
        <f>D23</f>
        <v>0</v>
      </c>
      <c r="E19" s="15">
        <f>E23</f>
        <v>38180</v>
      </c>
      <c r="F19" s="15">
        <f>F23</f>
        <v>38180</v>
      </c>
    </row>
    <row r="20" spans="1:6" s="5" customFormat="1" ht="43.5" x14ac:dyDescent="0.25">
      <c r="A20" s="14" t="s">
        <v>40</v>
      </c>
      <c r="B20" s="14" t="s">
        <v>41</v>
      </c>
      <c r="C20" s="14" t="s">
        <v>42</v>
      </c>
      <c r="D20" s="15">
        <f>D21+D22+D23</f>
        <v>38180</v>
      </c>
      <c r="E20" s="15">
        <f>E21+E22+E23</f>
        <v>48880</v>
      </c>
      <c r="F20" s="15">
        <f>F21+F22+F23</f>
        <v>48880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10700</v>
      </c>
      <c r="F21" s="15">
        <v>10700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38180</v>
      </c>
      <c r="E22" s="15">
        <v>0</v>
      </c>
      <c r="F22" s="15">
        <v>0</v>
      </c>
    </row>
    <row r="23" spans="1:6" s="5" customFormat="1" x14ac:dyDescent="0.25">
      <c r="A23" s="14" t="s">
        <v>49</v>
      </c>
      <c r="B23" s="14" t="s">
        <v>50</v>
      </c>
      <c r="C23" s="14" t="s">
        <v>51</v>
      </c>
      <c r="D23" s="15">
        <v>0</v>
      </c>
      <c r="E23" s="15">
        <v>38180</v>
      </c>
      <c r="F23" s="15">
        <v>38180</v>
      </c>
    </row>
    <row r="24" spans="1:6" s="5" customFormat="1" ht="22.5" x14ac:dyDescent="0.25">
      <c r="A24" s="14" t="s">
        <v>52</v>
      </c>
      <c r="B24" s="14" t="s">
        <v>53</v>
      </c>
      <c r="C24" s="14" t="s">
        <v>54</v>
      </c>
      <c r="D24" s="15">
        <f>D27</f>
        <v>79957</v>
      </c>
      <c r="E24" s="15">
        <f>E27</f>
        <v>536042</v>
      </c>
      <c r="F24" s="15">
        <f>F27</f>
        <v>536042</v>
      </c>
    </row>
    <row r="25" spans="1:6" s="5" customFormat="1" x14ac:dyDescent="0.25">
      <c r="A25" s="14" t="s">
        <v>55</v>
      </c>
      <c r="B25" s="14" t="s">
        <v>56</v>
      </c>
      <c r="C25" s="14" t="s">
        <v>57</v>
      </c>
      <c r="D25" s="15">
        <f>D28</f>
        <v>79957</v>
      </c>
      <c r="E25" s="15">
        <f>E28</f>
        <v>0</v>
      </c>
      <c r="F25" s="15">
        <f>F28</f>
        <v>0</v>
      </c>
    </row>
    <row r="26" spans="1:6" s="5" customFormat="1" x14ac:dyDescent="0.25">
      <c r="A26" s="14" t="s">
        <v>58</v>
      </c>
      <c r="B26" s="14" t="s">
        <v>59</v>
      </c>
      <c r="C26" s="14" t="s">
        <v>60</v>
      </c>
      <c r="D26" s="15">
        <f>D29</f>
        <v>0</v>
      </c>
      <c r="E26" s="15">
        <f>E29</f>
        <v>536042</v>
      </c>
      <c r="F26" s="15">
        <f>F29</f>
        <v>536042</v>
      </c>
    </row>
    <row r="27" spans="1:6" s="5" customFormat="1" ht="43.5" x14ac:dyDescent="0.25">
      <c r="A27" s="14" t="s">
        <v>61</v>
      </c>
      <c r="B27" s="14" t="s">
        <v>62</v>
      </c>
      <c r="C27" s="14" t="s">
        <v>63</v>
      </c>
      <c r="D27" s="15">
        <f>D28+D29</f>
        <v>79957</v>
      </c>
      <c r="E27" s="15">
        <f>E28+E29</f>
        <v>536042</v>
      </c>
      <c r="F27" s="15">
        <f>F28+F29</f>
        <v>536042</v>
      </c>
    </row>
    <row r="28" spans="1:6" s="5" customFormat="1" x14ac:dyDescent="0.25">
      <c r="A28" s="14" t="s">
        <v>64</v>
      </c>
      <c r="B28" s="14" t="s">
        <v>44</v>
      </c>
      <c r="C28" s="14" t="s">
        <v>65</v>
      </c>
      <c r="D28" s="15">
        <v>79957</v>
      </c>
      <c r="E28" s="15">
        <v>0</v>
      </c>
      <c r="F28" s="15">
        <v>0</v>
      </c>
    </row>
    <row r="29" spans="1:6" s="5" customFormat="1" x14ac:dyDescent="0.25">
      <c r="A29" s="14" t="s">
        <v>66</v>
      </c>
      <c r="B29" s="14" t="s">
        <v>67</v>
      </c>
      <c r="C29" s="14" t="s">
        <v>68</v>
      </c>
      <c r="D29" s="15">
        <v>0</v>
      </c>
      <c r="E29" s="15">
        <v>536042</v>
      </c>
      <c r="F29" s="15">
        <v>536042</v>
      </c>
    </row>
    <row r="30" spans="1:6" s="5" customFormat="1" x14ac:dyDescent="0.25">
      <c r="A30" s="12"/>
      <c r="B30" s="12"/>
      <c r="C30" s="12"/>
      <c r="D30" s="13"/>
      <c r="E30" s="13"/>
      <c r="F30" s="13"/>
    </row>
    <row r="31" spans="1:6" x14ac:dyDescent="0.25">
      <c r="A31" s="17" t="s">
        <v>69</v>
      </c>
      <c r="B31" s="17"/>
      <c r="C31" s="17" t="s">
        <v>70</v>
      </c>
      <c r="D31" s="17"/>
      <c r="E31" s="17" t="s">
        <v>71</v>
      </c>
      <c r="F31" s="17"/>
    </row>
    <row r="32" spans="1:6" x14ac:dyDescent="0.25">
      <c r="A32" s="3"/>
      <c r="B32" s="3"/>
      <c r="C32" s="3"/>
      <c r="D32" s="3"/>
      <c r="E32" s="3"/>
      <c r="F32" s="3"/>
    </row>
    <row r="61" spans="1:10" x14ac:dyDescent="0.25">
      <c r="A61" s="16"/>
      <c r="B61" s="16"/>
      <c r="E61" s="16"/>
      <c r="F61" s="16"/>
      <c r="I61" s="16"/>
      <c r="J61" s="16"/>
    </row>
  </sheetData>
  <mergeCells count="17">
    <mergeCell ref="F8:F9"/>
    <mergeCell ref="A31:B31"/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72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73</v>
      </c>
      <c r="B4" s="10" t="s">
        <v>74</v>
      </c>
      <c r="C4" s="7" t="s">
        <v>75</v>
      </c>
      <c r="D4" s="7"/>
      <c r="E4" s="19" t="s">
        <v>78</v>
      </c>
      <c r="F4" s="19"/>
      <c r="G4" s="19" t="s">
        <v>81</v>
      </c>
      <c r="H4" s="19"/>
      <c r="I4" s="19" t="s">
        <v>82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76</v>
      </c>
      <c r="D8" s="18" t="s">
        <v>77</v>
      </c>
      <c r="E8" s="18" t="s">
        <v>79</v>
      </c>
      <c r="F8" s="18" t="s">
        <v>80</v>
      </c>
      <c r="G8" s="18" t="s">
        <v>79</v>
      </c>
      <c r="H8" s="18" t="s">
        <v>80</v>
      </c>
      <c r="I8" s="18" t="s">
        <v>79</v>
      </c>
      <c r="J8" s="18" t="s">
        <v>80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83</v>
      </c>
      <c r="C11" s="15">
        <v>2216434</v>
      </c>
      <c r="D11" s="15">
        <v>38180</v>
      </c>
      <c r="E11" s="15">
        <v>2216424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84</v>
      </c>
      <c r="B12" s="14" t="s">
        <v>9</v>
      </c>
      <c r="C12" s="15">
        <v>584922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2023-05-08T08:03:00Z</dcterms:created>
  <dcterms:modified xsi:type="dcterms:W3CDTF">2023-05-08T08:03:06Z</dcterms:modified>
</cp:coreProperties>
</file>