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3" i="1" s="1"/>
  <c r="F38" i="1"/>
  <c r="F42" i="1"/>
  <c r="F43" i="1" s="1"/>
  <c r="F73" i="1" s="1"/>
  <c r="E51" i="1"/>
  <c r="F51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<sst xmlns="http://schemas.openxmlformats.org/spreadsheetml/2006/main" count="313" uniqueCount="192">
  <si>
    <t>CENTRALIZAT</t>
  </si>
  <si>
    <t xml:space="preserve"> </t>
  </si>
  <si>
    <t>Bilant</t>
  </si>
  <si>
    <t>Trimestrul: 4,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</si>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</sst>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55938</v>
      </c>
      <c r="F8" s="10">
        <v>39188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330030</v>
      </c>
      <c r="F9" s="10">
        <v>375953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61843486</v>
      </c>
      <c r="F10" s="10">
        <v>82035280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62229454</v>
      </c>
      <c r="F16" s="10">
        <f>F8+F9+F10+F11+F12+F14</f>
        <v>82450421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2255517</v>
      </c>
      <c r="F18" s="10">
        <v>2504679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6211</v>
      </c>
      <c r="F20" s="10">
        <v>25438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3876628</v>
      </c>
      <c r="F24" s="10">
        <v>4028202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3876628</v>
      </c>
      <c r="F25" s="10">
        <v>4028202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3882839</v>
      </c>
      <c r="F29" s="10">
        <f>F20+F24+F26+F28</f>
        <v>4053640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2992378</v>
      </c>
      <c r="F32" s="10">
        <v>268063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13000</v>
      </c>
      <c r="F33" s="10">
        <v>8000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11295</v>
      </c>
      <c r="F35" s="10">
        <v>24171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3016673</v>
      </c>
      <c r="F38" s="10">
        <f>F32+F33+F35+F36</f>
        <v>300234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9155029</v>
      </c>
      <c r="F42" s="10">
        <f>F18+F29+F30+F38+F39+F40+F41</f>
        <v>6858553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71384483</v>
      </c>
      <c r="F43" s="10">
        <f>F16+F42</f>
        <v>89308974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43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>
        <f>E46+E49+E50+E47</f>
        <v>0</v>
      </c>
      <c r="F51" s="10">
        <f>F46+F49+F50+F47</f>
        <v>0</v>
      </c>
    </row>
    <row r="52" spans="1:6" s="6" customFormat="1" ht="22.5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/>
      <c r="F52" s="10"/>
    </row>
    <row r="53" spans="1:6" s="6" customFormat="1" ht="54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838962</v>
      </c>
      <c r="F53" s="10">
        <v>6169475</v>
      </c>
    </row>
    <row r="54" spans="1:6" s="6" customFormat="1" ht="22.5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ht="33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838593</v>
      </c>
      <c r="F55" s="10">
        <v>6169106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176347</v>
      </c>
      <c r="F57" s="10">
        <v>227458</v>
      </c>
    </row>
    <row r="58" spans="1:6" s="6" customFormat="1" x14ac:dyDescent="0.25">
      <c r="A58" s="9" t="s">
        <v>115</v>
      </c>
      <c r="B58" s="9" t="s">
        <v>115</v>
      </c>
      <c r="C58" s="9" t="s">
        <v>138</v>
      </c>
      <c r="D58" s="9" t="s">
        <v>139</v>
      </c>
      <c r="E58" s="10"/>
      <c r="F58" s="10"/>
    </row>
    <row r="59" spans="1:6" s="6" customFormat="1" ht="22.5" x14ac:dyDescent="0.25">
      <c r="A59" s="9" t="s">
        <v>118</v>
      </c>
      <c r="B59" s="9" t="s">
        <v>118</v>
      </c>
      <c r="C59" s="9" t="s">
        <v>140</v>
      </c>
      <c r="D59" s="9" t="s">
        <v>141</v>
      </c>
      <c r="E59" s="10">
        <v>103598</v>
      </c>
      <c r="F59" s="10">
        <v>135315</v>
      </c>
    </row>
    <row r="60" spans="1:6" s="6" customFormat="1" ht="22.5" x14ac:dyDescent="0.25">
      <c r="A60" s="9" t="s">
        <v>120</v>
      </c>
      <c r="B60" s="9" t="s">
        <v>120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22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64.5" x14ac:dyDescent="0.25">
      <c r="A63" s="9" t="s">
        <v>122</v>
      </c>
      <c r="B63" s="9" t="s">
        <v>122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125</v>
      </c>
      <c r="B64" s="9" t="s">
        <v>125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33" x14ac:dyDescent="0.25">
      <c r="A65" s="9" t="s">
        <v>128</v>
      </c>
      <c r="B65" s="9" t="s">
        <v>128</v>
      </c>
      <c r="C65" s="9" t="s">
        <v>154</v>
      </c>
      <c r="D65" s="9" t="s">
        <v>155</v>
      </c>
      <c r="E65" s="10">
        <v>177408</v>
      </c>
      <c r="F65" s="10">
        <v>258953</v>
      </c>
    </row>
    <row r="66" spans="1:6" s="6" customFormat="1" ht="22.5" x14ac:dyDescent="0.25">
      <c r="A66" s="9" t="s">
        <v>133</v>
      </c>
      <c r="B66" s="9" t="s">
        <v>133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ht="43.5" x14ac:dyDescent="0.25">
      <c r="A67" s="9" t="s">
        <v>137</v>
      </c>
      <c r="B67" s="9" t="s">
        <v>137</v>
      </c>
      <c r="C67" s="9" t="s">
        <v>158</v>
      </c>
      <c r="D67" s="9" t="s">
        <v>159</v>
      </c>
      <c r="E67" s="10">
        <v>82296</v>
      </c>
      <c r="F67" s="10">
        <v>126819</v>
      </c>
    </row>
    <row r="68" spans="1:6" s="6" customFormat="1" x14ac:dyDescent="0.25">
      <c r="A68" s="9" t="s">
        <v>139</v>
      </c>
      <c r="B68" s="9" t="s">
        <v>139</v>
      </c>
      <c r="C68" s="9" t="s">
        <v>160</v>
      </c>
      <c r="D68" s="9" t="s">
        <v>161</v>
      </c>
      <c r="E68" s="10"/>
      <c r="F68" s="10"/>
    </row>
    <row r="69" spans="1:6" s="6" customFormat="1" x14ac:dyDescent="0.25">
      <c r="A69" s="9" t="s">
        <v>143</v>
      </c>
      <c r="B69" s="9" t="s">
        <v>143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146</v>
      </c>
      <c r="B70" s="9" t="s">
        <v>146</v>
      </c>
      <c r="C70" s="9" t="s">
        <v>164</v>
      </c>
      <c r="D70" s="9" t="s">
        <v>165</v>
      </c>
      <c r="E70" s="10">
        <v>0</v>
      </c>
      <c r="F70" s="10">
        <v>0</v>
      </c>
    </row>
    <row r="71" spans="1:6" s="6" customFormat="1" ht="22.5" x14ac:dyDescent="0.25">
      <c r="A71" s="9" t="s">
        <v>149</v>
      </c>
      <c r="B71" s="9" t="s">
        <v>149</v>
      </c>
      <c r="C71" s="9" t="s">
        <v>166</v>
      </c>
      <c r="D71" s="9" t="s">
        <v>167</v>
      </c>
      <c r="E71" s="10">
        <f>E53+E57+E61+E63+E64+E65+E67+E69+E70+E66</f>
        <v>1275013</v>
      </c>
      <c r="F71" s="10">
        <f>F53+F57+F61+F63+F64+F65+F67+F69+F70+F66</f>
        <v>6782705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>
        <f>E51+E71</f>
        <v>1275013</v>
      </c>
      <c r="F72" s="10">
        <f>F51+F71</f>
        <v>6782705</v>
      </c>
    </row>
    <row r="73" spans="1:6" s="6" customFormat="1" ht="22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f>E43-E72</f>
        <v>70109470</v>
      </c>
      <c r="F73" s="10">
        <f>F43-F72</f>
        <v>82526269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/>
      <c r="F74" s="10"/>
    </row>
    <row r="75" spans="1:6" s="6" customFormat="1" ht="54" x14ac:dyDescent="0.25">
      <c r="A75" s="9" t="s">
        <v>151</v>
      </c>
      <c r="B75" s="9" t="s">
        <v>151</v>
      </c>
      <c r="C75" s="9" t="s">
        <v>177</v>
      </c>
      <c r="D75" s="9" t="s">
        <v>178</v>
      </c>
      <c r="E75" s="10">
        <v>46973263</v>
      </c>
      <c r="F75" s="10">
        <v>48228900</v>
      </c>
    </row>
    <row r="76" spans="1:6" s="6" customFormat="1" x14ac:dyDescent="0.25">
      <c r="A76" s="9" t="s">
        <v>153</v>
      </c>
      <c r="B76" s="9" t="s">
        <v>153</v>
      </c>
      <c r="C76" s="9" t="s">
        <v>179</v>
      </c>
      <c r="D76" s="9" t="s">
        <v>180</v>
      </c>
      <c r="E76" s="10">
        <v>28016853</v>
      </c>
      <c r="F76" s="10">
        <v>23065976</v>
      </c>
    </row>
    <row r="77" spans="1:6" s="6" customFormat="1" x14ac:dyDescent="0.25">
      <c r="A77" s="9" t="s">
        <v>155</v>
      </c>
      <c r="B77" s="9" t="s">
        <v>155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159</v>
      </c>
      <c r="B78" s="9" t="s">
        <v>159</v>
      </c>
      <c r="C78" s="9" t="s">
        <v>183</v>
      </c>
      <c r="D78" s="9" t="s">
        <v>184</v>
      </c>
      <c r="E78" s="10">
        <v>0</v>
      </c>
      <c r="F78" s="10">
        <v>11231393</v>
      </c>
    </row>
    <row r="79" spans="1:6" s="6" customFormat="1" x14ac:dyDescent="0.25">
      <c r="A79" s="9" t="s">
        <v>163</v>
      </c>
      <c r="B79" s="9" t="s">
        <v>163</v>
      </c>
      <c r="C79" s="9" t="s">
        <v>185</v>
      </c>
      <c r="D79" s="9" t="s">
        <v>186</v>
      </c>
      <c r="E79" s="10">
        <v>4880646</v>
      </c>
      <c r="F79" s="10">
        <v>0</v>
      </c>
    </row>
    <row r="80" spans="1:6" s="6" customFormat="1" x14ac:dyDescent="0.25">
      <c r="A80" s="9" t="s">
        <v>165</v>
      </c>
      <c r="B80" s="9" t="s">
        <v>165</v>
      </c>
      <c r="C80" s="9" t="s">
        <v>187</v>
      </c>
      <c r="D80" s="9" t="s">
        <v>188</v>
      </c>
      <c r="E80" s="10">
        <f>E75+E76-E77+E78-E79</f>
        <v>70109470</v>
      </c>
      <c r="F80" s="10">
        <f>F75+F76-F77+F78-F79</f>
        <v>82526269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189</v>
      </c>
      <c r="B82" s="12"/>
      <c r="C82" s="12" t="s">
        <v>190</v>
      </c>
      <c r="D82" s="12"/>
      <c r="E82" s="12" t="s">
        <v>191</v>
      </c>
      <c r="F82" s="12"/>
    </row>
    <row r="83" spans="1:6" x14ac:dyDescent="0.25">
      <c r="A83" s="3"/>
      <c r="B83" s="3"/>
      <c r="C83" s="3"/>
      <c r="D83" s="3"/>
      <c r="E83" s="3"/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0">
    <mergeCell ref="A1:F1"/>
    <mergeCell ref="A2:F2"/>
    <mergeCell ref="A3:F3"/>
    <mergeCell ref="A4:F4"/>
    <mergeCell ref="A82:B82"/>
    <mergeCell ref="A83:B83"/>
    <mergeCell ref="C82:D82"/>
    <mergeCell ref="C83:D83"/>
    <mergeCell ref="E82:F82"/>
    <mergeCell ref="E83:F8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2024-03-14T12:03:58Z</dcterms:created>
  <dcterms:modified xsi:type="dcterms:W3CDTF">2024-03-14T12:04:01Z</dcterms:modified>
</cp:coreProperties>
</file>