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3 2022\"/>
    </mc:Choice>
  </mc:AlternateContent>
  <xr:revisionPtr revIDLastSave="0" documentId="8_{26788751-91D2-40A2-8D93-94F25EF1C60C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E42" i="1" s="1"/>
  <c r="F29" i="1"/>
  <c r="E38" i="1"/>
  <c r="F38" i="1"/>
  <c r="F42" i="1"/>
  <c r="F43" i="1" s="1"/>
  <c r="F71" i="1" s="1"/>
  <c r="E50" i="1"/>
  <c r="E70" i="1" s="1"/>
  <c r="F50" i="1"/>
  <c r="E69" i="1"/>
  <c r="F69" i="1"/>
  <c r="F70" i="1"/>
  <c r="E78" i="1"/>
  <c r="F78" i="1"/>
  <c r="E43" i="1" l="1"/>
  <c r="E71" i="1" s="1"/>
</calcChain>
</file>

<file path=xl/sharedStrings.xml><?xml version="1.0" encoding="utf-8"?>
<sst xmlns="http://schemas.openxmlformats.org/spreadsheetml/2006/main" count="305" uniqueCount="188">
  <si>
    <t>CENTRALIZAT</t>
  </si>
  <si>
    <t xml:space="preserve"> </t>
  </si>
  <si>
    <t>Bilant</t>
  </si>
  <si>
    <t>Trimestrul: 3, Anul: 2022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</si>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</sst>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72688</v>
      </c>
      <c r="F8" s="10">
        <v>60125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274571</v>
      </c>
      <c r="F9" s="10">
        <v>325703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58004790</v>
      </c>
      <c r="F10" s="10">
        <v>61214933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58352049</v>
      </c>
      <c r="F16" s="10">
        <f>F8+F9+F10+F11+F12+F14</f>
        <v>61600761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2247346</v>
      </c>
      <c r="F18" s="10">
        <v>2617984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39207</v>
      </c>
      <c r="F20" s="10">
        <v>813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4109442</v>
      </c>
      <c r="F24" s="10">
        <v>4568864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4109442</v>
      </c>
      <c r="F25" s="10">
        <v>4568864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1539784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4148649</v>
      </c>
      <c r="F29" s="10">
        <f>F20+F24+F26+F28</f>
        <v>6109461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3239428</v>
      </c>
      <c r="F32" s="10">
        <v>2541873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8300</v>
      </c>
      <c r="F33" s="10">
        <v>12550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35356</v>
      </c>
      <c r="F35" s="10">
        <v>12832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3283084</v>
      </c>
      <c r="F38" s="10">
        <f>F32+F33+F35+F36</f>
        <v>2567255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9679079</v>
      </c>
      <c r="F42" s="10">
        <f>F18+F29+F30+F38+F39+F40+F41</f>
        <v>11294700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68031128</v>
      </c>
      <c r="F43" s="10">
        <f>F16+F42</f>
        <v>72895461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13692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13692</v>
      </c>
      <c r="F50" s="10">
        <f>F46+F48+F49</f>
        <v>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39556</v>
      </c>
      <c r="F52" s="10">
        <v>1080539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39187</v>
      </c>
      <c r="F54" s="10">
        <v>1080170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134653</v>
      </c>
      <c r="F56" s="10">
        <v>171887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91050</v>
      </c>
      <c r="F58" s="10">
        <v>100714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1539784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182397</v>
      </c>
      <c r="F64" s="10">
        <v>214323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66528</v>
      </c>
      <c r="F65" s="10">
        <v>81396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423134</v>
      </c>
      <c r="F69" s="10">
        <f>F52+F56+F60+F62+F63+F64+F65+F67+F68</f>
        <v>3087929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436826</v>
      </c>
      <c r="F70" s="10">
        <f>F50+F69</f>
        <v>3087929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67594302</v>
      </c>
      <c r="F71" s="10">
        <f>F43-F70</f>
        <v>69807532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39356868</v>
      </c>
      <c r="F73" s="10">
        <v>42161978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22207735</v>
      </c>
      <c r="F74" s="10">
        <v>28213169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6029699</v>
      </c>
      <c r="F76" s="10">
        <v>0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567615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67594302</v>
      </c>
      <c r="F78" s="10">
        <f>F73+F74-F75+F76-F77</f>
        <v>69807532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186</v>
      </c>
      <c r="D80" s="12"/>
      <c r="E80" s="12" t="s">
        <v>187</v>
      </c>
      <c r="F80" s="12"/>
    </row>
    <row r="81" spans="1:6" x14ac:dyDescent="0.25">
      <c r="A81" s="3"/>
      <c r="B81" s="3"/>
      <c r="C81" s="3"/>
      <c r="D81" s="3"/>
      <c r="E81" s="3"/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2023-05-08T07:36:53Z</dcterms:created>
  <dcterms:modified xsi:type="dcterms:W3CDTF">2023-05-08T07:36:54Z</dcterms:modified>
</cp:coreProperties>
</file>