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4 2021\"/>
    </mc:Choice>
  </mc:AlternateContent>
  <xr:revisionPtr revIDLastSave="0" documentId="8_{EE41E278-8CEA-41AD-AB5C-238319422C46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43" i="1" s="1"/>
  <c r="E71" i="1" s="1"/>
  <c r="F16" i="1"/>
  <c r="E29" i="1"/>
  <c r="E42" i="1" s="1"/>
  <c r="F29" i="1"/>
  <c r="E38" i="1"/>
  <c r="F38" i="1"/>
  <c r="F42" i="1"/>
  <c r="F43" i="1" s="1"/>
  <c r="F71" i="1" s="1"/>
  <c r="E50" i="1"/>
  <c r="F50" i="1"/>
  <c r="E69" i="1"/>
  <c r="E70" i="1" s="1"/>
  <c r="F69" i="1"/>
  <c r="F70" i="1"/>
  <c r="E78" i="1"/>
  <c r="F78" i="1"/>
</calcChain>
</file>

<file path=xl/sharedStrings.xml><?xml version="1.0" encoding="utf-8"?>
<sst xmlns="http://schemas.openxmlformats.org/spreadsheetml/2006/main" count="305" uniqueCount="188">
  <si>
    <t>CENTRALIZAT</t>
  </si>
  <si>
    <t xml:space="preserve"> </t>
  </si>
  <si>
    <t>Bilant</t>
  </si>
  <si>
    <t>Trimestrul: 4, Anul: 2021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</si>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</sst>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85250</v>
      </c>
      <c r="F8" s="10">
        <v>72688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333070</v>
      </c>
      <c r="F9" s="10">
        <v>274571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53270939</v>
      </c>
      <c r="F10" s="10">
        <v>58004790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53689259</v>
      </c>
      <c r="F16" s="10">
        <f>F8+F9+F10+F11+F12+F14</f>
        <v>58352049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2063119</v>
      </c>
      <c r="F18" s="10">
        <v>2247346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12432</v>
      </c>
      <c r="F20" s="10">
        <v>39207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444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4212845</v>
      </c>
      <c r="F24" s="10">
        <v>4109442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4212845</v>
      </c>
      <c r="F25" s="10">
        <v>4109442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4225277</v>
      </c>
      <c r="F29" s="10">
        <f>F20+F24+F26+F28</f>
        <v>4148649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2498725</v>
      </c>
      <c r="F32" s="10">
        <v>3239428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2900</v>
      </c>
      <c r="F33" s="10">
        <v>8300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26975</v>
      </c>
      <c r="F35" s="10">
        <v>35356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2528600</v>
      </c>
      <c r="F38" s="10">
        <f>F32+F33+F35+F36</f>
        <v>3283084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8816996</v>
      </c>
      <c r="F42" s="10">
        <f>F18+F29+F30+F38+F39+F40+F41</f>
        <v>9679079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62506255</v>
      </c>
      <c r="F43" s="10">
        <f>F16+F42</f>
        <v>68031128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39357</v>
      </c>
      <c r="F48" s="10">
        <v>13692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39357</v>
      </c>
      <c r="F50" s="10">
        <f>F46+F48+F49</f>
        <v>13692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2317346</v>
      </c>
      <c r="F52" s="10">
        <v>39556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2316977</v>
      </c>
      <c r="F54" s="10">
        <v>39187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111403</v>
      </c>
      <c r="F56" s="10">
        <v>134653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81631</v>
      </c>
      <c r="F58" s="10">
        <v>91050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159211</v>
      </c>
      <c r="F64" s="10">
        <v>182397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56532</v>
      </c>
      <c r="F65" s="10">
        <v>66528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2644492</v>
      </c>
      <c r="F69" s="10">
        <f>F52+F56+F60+F62+F63+F64+F65+F67+F68</f>
        <v>423134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2683849</v>
      </c>
      <c r="F70" s="10">
        <f>F50+F69</f>
        <v>436826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59822406</v>
      </c>
      <c r="F71" s="10">
        <f>F43-F70</f>
        <v>67594302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37488726</v>
      </c>
      <c r="F73" s="10">
        <v>39356868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18141698</v>
      </c>
      <c r="F74" s="10">
        <v>22207735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4191982</v>
      </c>
      <c r="F76" s="10">
        <v>6029699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59822406</v>
      </c>
      <c r="F78" s="10">
        <f>F73+F74-F75+F76-F77</f>
        <v>67594302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186</v>
      </c>
      <c r="D80" s="12"/>
      <c r="E80" s="12" t="s">
        <v>187</v>
      </c>
      <c r="F80" s="12"/>
    </row>
    <row r="81" spans="1:6" x14ac:dyDescent="0.25">
      <c r="A81" s="3"/>
      <c r="B81" s="3"/>
      <c r="C81" s="3"/>
      <c r="D81" s="3"/>
      <c r="E81" s="3"/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2023-05-08T07:49:06Z</dcterms:created>
  <dcterms:modified xsi:type="dcterms:W3CDTF">2023-05-08T07:49:07Z</dcterms:modified>
</cp:coreProperties>
</file>